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15" tabRatio="601" activeTab="0"/>
  </bookViews>
  <sheets>
    <sheet name="Załącznik C" sheetId="1" r:id="rId1"/>
    <sheet name="Arkusz2" sheetId="2" r:id="rId2"/>
    <sheet name="Arkusz3" sheetId="3" r:id="rId3"/>
  </sheets>
  <definedNames>
    <definedName name="_xlnm.Print_Area" localSheetId="0">'Załącznik C'!$A$1:$H$232</definedName>
    <definedName name="_xlnm.Print_Titles" localSheetId="0">'Załącznik C'!$3:$3</definedName>
  </definedNames>
  <calcPr fullCalcOnLoad="1"/>
</workbook>
</file>

<file path=xl/sharedStrings.xml><?xml version="1.0" encoding="utf-8"?>
<sst xmlns="http://schemas.openxmlformats.org/spreadsheetml/2006/main" count="556" uniqueCount="343">
  <si>
    <t>Nr inwentarzowy 892. Zbiornik żelbetowy przykryty płytą.</t>
  </si>
  <si>
    <t>Budynek socjalno - techniczny Grzybowa</t>
  </si>
  <si>
    <t>Nr inwentarzowy 890. Betonowe fundamenty oraz mury fundamentowe. Ściany zewnętrzne i wewnętrzne z cegły. Pokrycie dachu blachodachówka</t>
  </si>
  <si>
    <t>Budynek SUW Grzybowa</t>
  </si>
  <si>
    <t>Nr inwentarzowy 891.Betonowe fundamenty oraz mury fundamentowe. Ściany zewnętrzne i wewnętrzne z cegły. Pokrycie dachu z płyt warstowych powlekanych wkładem styropianowym.</t>
  </si>
  <si>
    <t xml:space="preserve">Budynki Gminy </t>
  </si>
  <si>
    <t>KB</t>
  </si>
  <si>
    <t>Pow.   zab. 156,6</t>
  </si>
  <si>
    <t>Szkoła rozpoczęła działalność w 1947r. W latach 1974-1976 dobudowano II piętro i salę gimnastyczna z zapleczem. W 1993r. Zmodernizowano kotłownię węglowo-koksową na gazową (kotły wodne). W 1995 wymieniono instalację wodną i c.o. 1996r. – wymiana wszystkich okien w sali gimnastycznej. 1997r.- docieplenie ścian, dachu sali gimnastycznej wraz z łącznikiem, wymiana stolarki okiennej i drzwiowej na PCV. 1998 – wymian 16 dużych okien na II piętrze i 7 okien na korytarzach. 2002r.-remont 10 klas, wymiana 47 dużych okien (parter i I piętro). 2003r. – remont generalny sanitariatu dla uczniów i klasy”19” oraz szatni w bloku sportowym. 2004r. – remont sali gimnastycznej i korytarzy w podpiwniczeniu z wymianą 8 drzwi. W roku 2005 wykonano generalny remont sanitariatów dziewcząt i chłopców na I i II piętrze i WC personelu. W 2006 r. wymian posadzki na korytarzu na parterze na typu TARKET.</t>
  </si>
  <si>
    <t>Budynek składa się z trzech kondygnacji: bloku głównego i dwóch kondygnacji skrzydła bocznego podpiwniczonego oraz parterowego zespołu sportowego bezpośrednio powiązanego z budynkiem wysokim. Budynek główny jest częściowo podpiwniczony. Charakt. konstrukcji: ławy betonowe i żelbetonowe, ściany piwnic – betonowe, ściany zewnętrzne parteru i piętra z cegły kratówki i gazobetonu, ściany wewnętrzne parteru i piętra z cegły pełnej ceramicznej oraz cegły dziurawki, stropy DZ-3.Rok dobudowy 1992-1993. Budynek dydaktyczny jest częścią rozbudowanej szkoły i łączy się bezpośrednio z nią. Opis konstrukcji: ławy fundamentowe z betonu, ściany piwnic zewnętrzne i wewnętrzne nośne z bloczków betonowych kl. „15”, ściany nadziemne – zewnętrzne, wewnętrzne z cegły silikatowej kl. „15”, stropy i stropodach – płyty kanałowe prefabrykowane typu „S”.</t>
  </si>
  <si>
    <t xml:space="preserve">Rok budowy 2003. Budynek sali gimnastycznej jest budynkiem parterowym z użytkowym poddaszem (hol wejściowy stanowi dodatkową drugą kondygnację) nie podpiwniczony przylegający do ściany szczytowej istniejącej szkoły.  Hala sportowa murowana z wykorzystaniem elementów prefabrykowanych. Sala gimnastyczna z zapleczem socjalnym z zastosowaniem konstrukcji ramowej trójprzegubowej z drewna klejonego ze ściągiem stalowym z pokryciem z blachy trapezowej łukowej powlekanej. Ławy i stopy fundamentowe-żelbetowe. Ściany fundamentowe z bloczków betonowych lub wylewanego betonu docieplane styropianem. Ściany zewn. warstwowe z POROTEHRM 25 PtW docieplone styropianem obmurowane cegłą licówką gr 12 cm, otynkowane (część ścian w ceramicznej licówce). Ściana zewnętrzna schodów murowana z cegły ceramicznej. Stropy prefabrykowane żelbetowe kanałowe typu Żerań” S-II wzmocnione. W hali sportowej dach dwuspadowy drewniany o konstrukcji jętkowej oraz pławiowo-krokowiej i krokowiej, pokryty dachówką ceramiczną. </t>
  </si>
  <si>
    <t>Konstrukcja ramowa trójprzegubowa z drewna klejonego ze ściągiem stalowym kryty blachą trapezową łukową powlekaną. Podłogi w Sali – wykładzina OHNISPORT. Schody wewnętrzne monolityczne.</t>
  </si>
  <si>
    <t xml:space="preserve">B. mag. Tanowska Surowiec </t>
  </si>
  <si>
    <t>Wybudowany w 1987r, dwuczęściowy, murowany (w budynku znajdują się dwa pomieszczenia magazynowe)</t>
  </si>
  <si>
    <t>B. produkcyjny Piłsudskiego</t>
  </si>
  <si>
    <t>Lata 60-te. Budynek murowany, wolnostojący.</t>
  </si>
  <si>
    <t>B. prod. pomocniczy i magaz.</t>
  </si>
  <si>
    <t>Lata 60-te. Budynek blaszany na podmórówce betonowej, wolnostojący.</t>
  </si>
  <si>
    <t>B. produkcji pomocniczej</t>
  </si>
  <si>
    <t>Ściany z bloczk., beton, posadz., lata 60-te.</t>
  </si>
  <si>
    <t xml:space="preserve">B. transportu-garaże </t>
  </si>
  <si>
    <t>B. parterowy, wolnostojący, nie podpiwniczony i bez strychu, fundamenty i ławy betonowe, ściany zewnętrzne z pustaków Alfa gr. 40 cm, stropodach z płyt żelbetowych. Rok budowy 1983-1985, 1998 – remont i przekształcenie na typową świetlicę.</t>
  </si>
  <si>
    <t>Świetlica RS-Tatynia</t>
  </si>
  <si>
    <t>B. mieszk-użytkowy Dębostrów 30</t>
  </si>
  <si>
    <t>Lokal użytkowy RO-7, Police, ul. Roweckiego 40</t>
  </si>
  <si>
    <t>Wejście do lokalu bezpośrednio z zewnątrz budynku. Lokal wydzielony jest trwałymi ścianami w obrębie budynku.</t>
  </si>
  <si>
    <t>B. wolnostojący, parterowy, murowany, kryty papą, wybudowany w latach 70-tych, remontowany. 2003- docieplenie budynku</t>
  </si>
  <si>
    <t>B. RS Drogoradz</t>
  </si>
  <si>
    <t>Remiza-Tatynia 33</t>
  </si>
  <si>
    <t>Budowany w latach 40-tych, 2000 r. Modernizacja (docieplenie stropu i budynku).</t>
  </si>
  <si>
    <t>Garaż OSP Tanowo, ul. Szczecińska 4a</t>
  </si>
  <si>
    <t>Świetlica OSP-Tanowo, ul. Szczecińska 4a</t>
  </si>
  <si>
    <t>B.gospod-OSP Tanowo</t>
  </si>
  <si>
    <t>Remiza Police</t>
  </si>
  <si>
    <t>B. MOK Przęsocin</t>
  </si>
  <si>
    <t>Nr inwentarzowy 659. Rodzaj konstrukcji ścian: żelbetonowy, cylindryczny, ocieplany termicznie. Zbiornik wyposażony w insal. technol. zasilania w wodę poboru, przelewu i spustu wody.</t>
  </si>
  <si>
    <t>Zbiornik wody pitnej w Trzebieży</t>
  </si>
  <si>
    <t>Budynek gospodarczy, murowany niepodpiwniczony.</t>
  </si>
  <si>
    <t>Budynek Klubu RO-3</t>
  </si>
  <si>
    <t>Zakład Wodociągów i Kanalizacji</t>
  </si>
  <si>
    <t>Zbiornik wyrównawczy-SUW Tanowo</t>
  </si>
  <si>
    <t>Zbiornik kontaktowy-SUW Tanowo</t>
  </si>
  <si>
    <t>Odstojnik popłuczyn-SUW Tanowo</t>
  </si>
  <si>
    <t>Zakład Odzysku i Składowania Odpadów Komunalnych w Leśnie Górnym</t>
  </si>
  <si>
    <t>Ośrodek Sportu i Rekreacji</t>
  </si>
  <si>
    <t>Garaż murowany 5-boksowy</t>
  </si>
  <si>
    <t>Budynek murowany wybudowany w technologii tradycyjnej.</t>
  </si>
  <si>
    <t>Garaż murowany 3-boksowy</t>
  </si>
  <si>
    <t>Budynek użytkowy – szatnie + zaplecze</t>
  </si>
  <si>
    <t>Budynek użytkowy – siłownia</t>
  </si>
  <si>
    <t>Budynek murowany wybudowany w 1983r.</t>
  </si>
  <si>
    <t>Hala sportowa</t>
  </si>
  <si>
    <t>Budynek wybudowany w 1983r. Ściany konstrukcyjne zewnętrzne przyziemia do wys. 4m wykonane z cegły klinkierowej. Fundamenty – stopy i ławy fundamentowe – żelbetowe, ściany fundamentowe z betonu żwirowego. Stropy żelbetowe z prefabrykowanych płyt kanałowych. Dach z płyt fałdowych stalowych, ocynkowanych, ocieplony płytami „LAMELKA” oraz warstwą miękkiej płyty pilśniowej.</t>
  </si>
  <si>
    <t>Budynek jednokondygnacyjny, ściany zewnętrzne z elementów prefabrykowanych typu Namysłów. Dobudówka jest wykonana z cegły. Budynek wybudowany w 1974r.</t>
  </si>
  <si>
    <t>Budynek WC</t>
  </si>
  <si>
    <t>Budynek wolnostojący, murowany na ławach fundamentowych betonowych. Budynek wybudowany w 1974r.</t>
  </si>
  <si>
    <t>Budynek gospodarczy</t>
  </si>
  <si>
    <t>Budynek parterowy bez podpiwniczenia, jednokondygnacyjny, wolnostojący, ściany zewnętrzne z bloczków z betonu komórkowego, posadowiony na ławach fundamentowych z bloczków betonowych.</t>
  </si>
  <si>
    <t>Budynek węzła cieplnego</t>
  </si>
  <si>
    <t>Budynek kasy biletowej</t>
  </si>
  <si>
    <t>Budynek hotelowo-administracyjny</t>
  </si>
  <si>
    <t>Budynek dwukondygnacyjny murowany wraz ze świetlicą.</t>
  </si>
  <si>
    <t>Budynek kotłowni</t>
  </si>
  <si>
    <t>Budynek jednokondygnacyjny murowany.</t>
  </si>
  <si>
    <t>Budynek jednokondygnacyjny murowany z magazynem żywnościowym</t>
  </si>
  <si>
    <t>Budynek kawiarni</t>
  </si>
  <si>
    <t>Budynek magazynu</t>
  </si>
  <si>
    <t>Pawilon sanitarny</t>
  </si>
  <si>
    <t>Budynek trafostacji</t>
  </si>
  <si>
    <t>Sanitariat</t>
  </si>
  <si>
    <t>Jednokondygnacyjny murowany sanitariat.</t>
  </si>
  <si>
    <t>Jednokondygnacyjne murowane domki typu „BONIN”.</t>
  </si>
  <si>
    <t>Budynek stacji uzdatniania wody</t>
  </si>
  <si>
    <t>Budynek typu BUŃKI „A”</t>
  </si>
  <si>
    <t>Stanowisko dowodzenia</t>
  </si>
  <si>
    <t>Dwukondygnacyjny, murowany, do oglądania wydarzeń sportowych</t>
  </si>
  <si>
    <t>Wiaty przystankowe/autobusowe sz. 81+8</t>
  </si>
  <si>
    <t>8 sztuk wiat z wyposażenia</t>
  </si>
  <si>
    <t>Nr inwentarzowy 35. Rodzaj konstrukcji ścian: murowane, kratowa drewniana, rodzaj pokrycia dachu: papa, rok budowy: lata 70-te.</t>
  </si>
  <si>
    <t>Budynek letniskowy „Mikołajki 1”</t>
  </si>
  <si>
    <t>Budynek letniskowy „Mikołajki 2”</t>
  </si>
  <si>
    <t>Ośrodek Pomocy Społecznej - brak</t>
  </si>
  <si>
    <t>Miejski Żłobek</t>
  </si>
  <si>
    <t>Budynek żłobka</t>
  </si>
  <si>
    <t>Biblioteka</t>
  </si>
  <si>
    <t>Ul. Woj. Polskiego</t>
  </si>
  <si>
    <t>Budynek wybudowany w latach 1985-90 w uprzemysłowionej technologii wykonawstwa (szkielet, stropy i klatki schodowe żelbetowe prefabrykowane) z częścią ścian murowanych lub betonowych wylewanych. W 2005r. wykonano remont dachu budynku. W 2009r. Wykonano docieplenie budynku, wymianę solarki okiennej.</t>
  </si>
  <si>
    <t>Budynek socjalny na kompleksie sportowym Orlik - 2012</t>
  </si>
  <si>
    <t>Budynek socjalny zbudowano na nowym kompleksie boisk sportowych  Orlik - 2012 - oddano w użytkowanie w grudniu 2008r. Zbudowany jest z elementów blaszanych.</t>
  </si>
  <si>
    <t>Przeprowadzone remonty: 2003r.: wymiana posadzek na  wykł. PCV-520 m2,wymiana stolarki drzwiowej-42szt.; 2004 r.: wymiana posadzek na wykł. PCV–120 m2, naprawa pokrycia dachowego – 640m2; 2005 r.: wymiana posadzek na wykł.PCV-133m2, montaż odbojnic drewnianych, obudów słupów i kątowników ochronnych (razem na kwotę ok. 7.500,-zł.); 2006 r.: wykonanie zabudowy poziomego rurociągu c.o. z wyminą parapetów okiennych oraz wykonanie obudów grzejników na korytarzu paw.II (na kwotę 20.530,-), wymiana stolarki okiennej na stolarkę PCV na sali gimnastycznej i sali nr 7 (na kwotę 22.000,- ). Zwiększenie wartości budynku o inwestycję- wyciszenie pomieszczeń szkolnych na kwotę 75.721,52; 2007-rozbudowa instalacji wodnej i kanalizacyjnej- zw. wartości o 17.906,48, wymiana okien drewnianych ma PCV, montaż wykładziny PCV- 14.900,16, odwodnienei- 11.659,00, 2008- wymiana rury kanalizacyjnej oraz rury ciepłej wody- 17.192,88, malowanie pomieszczeń- 19.572,35, 2009- wymiana rurociągu ciepłej wody- 8.799,99,, remont paw. I i II- 68.583,23, wymiana rynien- 14.614,11, 2010- remont pokoju nauczycielskiego z wymianą podłogi- 25.782,59.</t>
  </si>
  <si>
    <t xml:space="preserve">ZS  w Trzebieży   </t>
  </si>
  <si>
    <t>Budynek szkoły  Gimnazjum</t>
  </si>
  <si>
    <t>B. SP w Trzebieży przy ul.WOP 19a</t>
  </si>
  <si>
    <t>Bud. Gospod. Przy SP Niekłończyca</t>
  </si>
  <si>
    <t>Budynek Szkoły, Budynek gospodarczy- Filia Przęsocin</t>
  </si>
  <si>
    <t>Miejski Ośrodek Kultury</t>
  </si>
  <si>
    <t>Budynek główny</t>
  </si>
  <si>
    <t>Gimnazjum Nr 1</t>
  </si>
  <si>
    <t>Szkoła</t>
  </si>
  <si>
    <t>Sala gimnastyczna</t>
  </si>
  <si>
    <t>Zespół Szkół Nr 1 Gimnazjum Nr 2, Gimnazjum dla Dorosłych</t>
  </si>
  <si>
    <t>Budynek szkoły</t>
  </si>
  <si>
    <t>Gimnazjum Nr 3</t>
  </si>
  <si>
    <t>B. Urzędu Miasta</t>
  </si>
  <si>
    <t>Szkoła Podstawowa Nr 1 im. Tadeusz Kościuszki</t>
  </si>
  <si>
    <t>Budynek szkoły wraz z budynkiem sali gimnastycznej</t>
  </si>
  <si>
    <t>Szkoła Podstawowa Nr 2, Szkoła Filialna w Przęsocinie</t>
  </si>
  <si>
    <t>Szkoła Podstawowa Nr 3</t>
  </si>
  <si>
    <t>Budynek szkolny</t>
  </si>
  <si>
    <t>Pawilon noclegowy</t>
  </si>
  <si>
    <t>Szkoła Podstawowa Nr 8, Szkoła Filialna</t>
  </si>
  <si>
    <t>Budynek filialny</t>
  </si>
  <si>
    <t>Budynek A1</t>
  </si>
  <si>
    <t>Budynek A2</t>
  </si>
  <si>
    <t>Budynek B</t>
  </si>
  <si>
    <t>Budynek C</t>
  </si>
  <si>
    <t>Szkoła Podstawowa w Tanowie, Szkoła Filialna w Pilchowie</t>
  </si>
  <si>
    <t>Tanowo</t>
  </si>
  <si>
    <t>Pilchowo A</t>
  </si>
  <si>
    <t>Pilchowo B</t>
  </si>
  <si>
    <t>Przedszkole Publiczne Nr 1</t>
  </si>
  <si>
    <t>Budynki przedszkola</t>
  </si>
  <si>
    <t>Przedszkole Publiczne Nr 5</t>
  </si>
  <si>
    <t>B.przedszkola</t>
  </si>
  <si>
    <t>B.gospodarczy</t>
  </si>
  <si>
    <t>Przedszkole Publiczne Nr 6</t>
  </si>
  <si>
    <t>Przedszkole Publiczne Nr 8</t>
  </si>
  <si>
    <t>B. przedszkola</t>
  </si>
  <si>
    <t>Przedszkole Publiczne Nr 9</t>
  </si>
  <si>
    <t>Przedszkole Publiczne Nr 10</t>
  </si>
  <si>
    <t>Przedszkole Publiczne Nr 11</t>
  </si>
  <si>
    <t>Przedszkole Publiczne w Tanowie</t>
  </si>
  <si>
    <t>Przedszkole Publiczne w Trzebieży</t>
  </si>
  <si>
    <t>KB - wartość księgowa brutto</t>
  </si>
  <si>
    <t>Pow   użytkowa w m2</t>
  </si>
  <si>
    <t xml:space="preserve">143,23 pow całk </t>
  </si>
  <si>
    <t xml:space="preserve">99,77 1szt </t>
  </si>
  <si>
    <t xml:space="preserve">Budynek wybudowany w 2002r  dwukondygnacyjny, niepodpiwniczony, ławy fundamentowe żelbetowe, ściany murowane z bloczków betonowych i pustaków ceramicznych, elewacja z tynku cienkowarstwowego, tynki wewnętrzne cementowo-wapienne, stropy żelbetowe prefabrykowane, stropodach z płyt korytkowych kryty papą, stolarka okienna drewniana jednoramowa, stolarka drzwiowa płytowa okleinowa, drzwi główne zewnętrzne z profili aluminiowych </t>
  </si>
  <si>
    <t>razem</t>
  </si>
  <si>
    <t>B. parterowy, niepodpiwniczony z dachem płaskim dwuspadowym, fundamenty betonowe, ściany zewn. z pustaków żużlobetonowych uzupełnionych cegłą silikatową. Ścianki działowe z cegły dziurawki, strop typu Akermana, gęstożebrowy, wylewany na mokro. Ocieplenie keramzytem. Pokrycie 2xpapa na lepiku. Obróbki, rynny i rury spustowe z blachy cynkowanej. Wykonany w latach 80-tych.</t>
  </si>
  <si>
    <t>hala segregacji odpadów A1</t>
  </si>
  <si>
    <t>deponator na odpady niebezpieczne</t>
  </si>
  <si>
    <t>Domkek typu „BONIN” 1szt.</t>
  </si>
  <si>
    <t>Budynek stołówki + magazyn</t>
  </si>
  <si>
    <t>Pawilon higieniczno-sanitarny</t>
  </si>
  <si>
    <t>Pawilon małej gastronomii i pierwszej pomocy</t>
  </si>
  <si>
    <t>Pawilon altana na polu campin.</t>
  </si>
  <si>
    <t>Pawilon recepcji na polu camping.</t>
  </si>
  <si>
    <t>Zadaszona oslona pojemnika na odpady</t>
  </si>
  <si>
    <t>Budynek socjalny</t>
  </si>
  <si>
    <t>Wiata rekreacyjna</t>
  </si>
  <si>
    <t>Budynek śmietnika Siedlecka</t>
  </si>
  <si>
    <t>Domki typu „BONIN”szt.9 szt(ks. brutto 32647,06/szt)</t>
  </si>
  <si>
    <t xml:space="preserve">Budynek archiwum ul. Grzybowa 50 </t>
  </si>
  <si>
    <t>Przepompownia ścieków i trafostacja przy ul. Dębowej 2 w Policach</t>
  </si>
  <si>
    <t>Budynek wybudowany w 1983r. W roku 1995 – wymiana instalacji c.o., 1997 – remont dachu, 1998 – modernizacja łazienek, 2002 – wymiana stolarki okiennej i drzwiowej, 2004 – docieplenie budynku. KB = 266.585,30.</t>
  </si>
  <si>
    <t>2001 rok.Ściana do 1,5 m konstrukcja żelbetowa, powyżej do wysokości 2,45 m z cegły szczelinówki na zaprawie cementowo - wapiennej. Dach z blachy fałdowej.</t>
  </si>
  <si>
    <t>budynek wentylatorni</t>
  </si>
  <si>
    <t>2001 rok.Ściany murowane z gazobetonu na zaprawie cementowo - wapiennej. Stropodach - płatwie stalowe 2 200*2,5 pokryte blachą trapezową, izolacja z wełny mineralnej.</t>
  </si>
  <si>
    <t>magazyn na surowce wtórne</t>
  </si>
  <si>
    <t>magazyn odpadów i plac demontażu</t>
  </si>
  <si>
    <t>pawilon socjalno wagowy</t>
  </si>
  <si>
    <t>2007 rok.Konstrukcja z kontowników stalowych, poszycie z blachy ocieplane, dach płyta OSB3 wodooporna z ociepleniem z wełny mineralnej, zabezpieczona blachą ocynkowaną.</t>
  </si>
  <si>
    <t>SP Niekłończyca i Sala gimnastyczna</t>
  </si>
  <si>
    <t>2001r. Słupy stalowe, poszycie z blachy trapezowej, dach z blachy trapezowej ocieplany, maty z włókna mineralnego. Zaplecze socjalne z bloczków betonowych ( beton komórkowy).</t>
  </si>
  <si>
    <t>Remiza Trzebież pow.zabudowy</t>
  </si>
  <si>
    <t>We wszystkich budynkach dokonywane są bieżące naprawy i konserwacje. Wszystkie budynki przedwojenne od czasu budowy miały wymienione poszycia dachowe.</t>
  </si>
  <si>
    <t>WO</t>
  </si>
  <si>
    <t>Budynek trafostacji W.N. ul. Grzybowa 50</t>
  </si>
  <si>
    <t>Garaż 4-ro boksowy z budynkiem socjalnym, konstrukcję stanowią słupy z cegły pełnej, dach jednospadowy z belek stalowych kryty papą na lepiku na deskowaniu, Sciany zew. i wew. z cegły pełnej i wapiennej, pokryte tynkami cementowo- wapiennymi.</t>
  </si>
  <si>
    <t>Konstrukcja stalowa, obudowana płytami warstwowymi, zadaszenie pokryte płytami poliwęglanowymi, ogrodzenie targowiska siatką stalową oraz bramami podnoszonymi. Wykonanie nasadzeń zieleni w boksach i na pasażu, budowa 12 stołów z cegły klinkierowej z zadaszeniem z blachy.</t>
  </si>
  <si>
    <t>Budynek murowany, piętrowy, powojenny, dach kryty papą.</t>
  </si>
  <si>
    <t>Budynek murowany parterowy, dach kryty papą.</t>
  </si>
  <si>
    <t>Budynek murowany, jednokontygnacyjny, dach kryty papą.</t>
  </si>
  <si>
    <t>Budynek portierni- mieszkaniem ul. Licealna, Police</t>
  </si>
  <si>
    <t>Budynek murowany, parterowy, dach kryty papą.</t>
  </si>
  <si>
    <t>XIXw. Z klinkieru, w 2009r. Adaptacja na potrzeby dz. Kulturalnej- restauracj a i konserwacja ścian, odtworzenie brakujących elementów, cz. Wymiana więźby dachowej, witraży, wymiana drzwi wejściowych, konserwacja i zabezpiecz. ceglanych i drewnianych el. wykończenia wewnętrznego- posadzka, schody, antresola, strop, wyk. instalacji elektrycznych, oświetleniowych podświetlenia ścian oraz instalacji alarmowej, wykonanie rynien i rur spustowych oraz przyłącza kanalizacji deszczowej.</t>
  </si>
  <si>
    <t xml:space="preserve">budynek OHP Szczecin, Police, Fabryczna  21 </t>
  </si>
  <si>
    <t>Garaże blaszane szt.15</t>
  </si>
  <si>
    <t>Wiata magazynowa ul. Tanowska 8</t>
  </si>
  <si>
    <t>Budynek produkcyjny w Trzebieży</t>
  </si>
  <si>
    <t>Budynek ujęcia wody ul. Tanowska 3</t>
  </si>
  <si>
    <t>Garaże 6-cio stanowiskowe wraz z kanałem najazdowym przy ul. Dębowej 2</t>
  </si>
  <si>
    <t>Garaże ul. Dębowa 2</t>
  </si>
  <si>
    <t>Budynek kotłowni ul. Dębowa 2</t>
  </si>
  <si>
    <t>Pawilon administracyjno-socjalny Namysłów ul. Dębowa 2</t>
  </si>
  <si>
    <t>Budynek stacji uzdatniania wody w Tanowie</t>
  </si>
  <si>
    <t>Budynek hydroforni w m. Węgornik</t>
  </si>
  <si>
    <t xml:space="preserve">B. wolnostojący, dwukondygnacyjny, podpiwniczony, z wysokim czterospadowym dachem, z mansardowym poddaszem oraz strychem. Posadowienie budynku bezpośrednie na murowanych ławach fundamentowych, Ściany murowane z cegły pełnej, ceramicznej, otynkowane. Ścianki działowe murowane z cegły  oraz drewniane. Stropy nad piwnicami – odcinkowe z cegły pełnej, ceramicznej,  stropy nad parterem i poddasza – drewniane, belkowe, pełne z podsufitkami i podłogami z desek. Więźba dachowa o konstrukcji drewnianej płatwiowo-krokwiowej ze stolcami i mieczami. Pokrycie połaci dachu podwójne dachówką ceramiczną na łatach. </t>
  </si>
  <si>
    <t>Świetlica RS-Pilchowo, ul. Spacerowa</t>
  </si>
  <si>
    <t>Wybudowany w latach przedwojennych+ weranda dobudowana w 1960r. Budynek dwukondygnacyjny podpiwniczony, budynek murowany jednopiętrowy z poddaszem użytkowym, dobudowaną częścią parterową. Od zewnątrz otynkowany, kryty dachówką zakładkową, część dobudowana budynku kryta papą. 2004 - docieplenie dachu wraz z wymianą dachówki. 2005-docieplenie ścian.</t>
  </si>
  <si>
    <t>WO - wartość szacunkowa odtworzeniowa</t>
  </si>
  <si>
    <t>Wartość księgowa brutto</t>
  </si>
  <si>
    <t>Bud. Warsztatowy ul. Licealna, Police</t>
  </si>
  <si>
    <t>Budynek trafostacji ul. Licealna, Police</t>
  </si>
  <si>
    <t>Budynek szkoły ul. Licealna, Police</t>
  </si>
  <si>
    <t>Kaplica przykościelna Kruchta (zabytek)</t>
  </si>
  <si>
    <t>15 sztuk</t>
  </si>
  <si>
    <t>Garaż metalowy OSP Trzebież</t>
  </si>
  <si>
    <t>Świetlica</t>
  </si>
  <si>
    <t>Budynek składa się z 7 elementów składowych. Cztery obiekty zostały wybudowane w latach 1964-1965, natomiast trzy części dobudowano w latach 1994-1995. Są to obiekty parterowe, nie podpiwniczone z wentylowanymi stropodachami, nad holem wejściowym znajduje się dach krokwiowy o konstrukcji stalowej pokryty blachą trapezową T-27. Ławy i stropy fundamentowe wylewane, żelbetowe z betonu żwirowego; stropy prefabrykowane żelbetowe DZ-3; ściany zewnętrzne kondygnacji naziemnych ażurowe z cegły pełnej otynkowane; stropodach wykonany z płyt korytkowych gr.10cm, pokrycie dachowe – papa termozgrzewalna. Klasyfikacja pożarowa – budynek niski, kategoria zagrożenia dla ludzi ZL III, wymagana klasa odporności pożarowej D dla budynku spełniona.</t>
  </si>
  <si>
    <t>B. główny całkowicie podpiwniczony, fundamenty, ściany zew. i wew. z cegły, konstrukcja nośna –mury ceglane. Stropy nad piwnicami ceramiczne odcinkowe, nad pozostałymi pomieszczeniami drewniane. Konstrukcja dachowa – drewniana. Pokrycie dachu – karpiówka. Faktura zewnętrzna – tynk, cokół piwniczny licowany cegłą. B. dobudowany dwukondygnacyjny częściowo podpiwniczony. W jego skład wchodzą 2 sale lekcyjne, w.c., kotłownia z mag. opału i hydrofornią oraz sala gimnastyczna z zapleczem.  Sciany z cegły gr.38cm, stropy DMS, stropodach DMS zaś na sali gimnastycznej z płyt żelbetowych, płaski, kryty papą.</t>
  </si>
  <si>
    <t>Nr inwentarzowy 94. Rodzaj konstrukcji ścian: murowane, rodzaj pokrycia dachu: papa, rok budowy: lata 70-te.</t>
  </si>
  <si>
    <t>Nr inwentarzowy 99. Rodzaj konstrukcji ścian: murowane, rodzaj pokrycia dachu: papa.</t>
  </si>
  <si>
    <t>Nr inwentarzowy 301, 366, 463. Rodzaj konstrukcji ścian: murowane, rodzaj pokrycia dachu: papa, rok budowy: lata 70-te.</t>
  </si>
  <si>
    <t>Nr inwentarzowy 203. Rodzaj konstrukcji ścian: murowane, rodzaj pokrycia dachu: papa, rok budowy: 1961.</t>
  </si>
  <si>
    <t>Nr inwentarzowy 769. Rodzaj konstrukcji ścian: murowane, rodzaj pokrycia dachu: papa, rok budowy: 2004.</t>
  </si>
  <si>
    <t>Nr inwentarzowy 135. Rodzaj konstrukcji ścian: murowane, rodzaj pokrycia dachu: papa, rok budowy: lata 70-te.</t>
  </si>
  <si>
    <t>Nr inwentarzowy 487. Rodzaj konstrukcji ścian: żelbetowa - monolityczna, rodzaj pokrycia dachu: papa, rok budowy: 1998.</t>
  </si>
  <si>
    <t>Nr inwentarzowy 34. Rodzaj konstrukcji ścian: drewniane, rodzaj pokrycia dachu: papa, rok budowy: lata 70-te.</t>
  </si>
  <si>
    <t>Nr inwentarzowy 639. Rodzaj konstrukcji ścian: murowane, rodzaj pokrycia dachu: blacha, rok budowy: 2003.</t>
  </si>
  <si>
    <t>Budynek warsztatowo-magazynowy wraz z zapleczem socjalnym ul. Tanowska 8</t>
  </si>
  <si>
    <t>Garaże ul. Tanowska 3</t>
  </si>
  <si>
    <t>Nr inwentarzowy 249. Rodzaj konstrukcji ścian: Przepompownia – żelbetowe, Trafostacja - murowane, rodzaj pokrycia dachu: Papa, rok budowy: 1998.</t>
  </si>
  <si>
    <t>Nr inwentarzowy 403. Rodzaj konstrukcji ścian: elementy żelbetowe, rodzaj pokrycia dachu: papa, rok budowy: lata 70-te.</t>
  </si>
  <si>
    <t xml:space="preserve">KB </t>
  </si>
  <si>
    <t>Ul. Barnimia 26-Kl. Naucz.</t>
  </si>
  <si>
    <t>Budynek gospod. RS Uniemyśl</t>
  </si>
  <si>
    <t>Garaże z bud. socjalnym Kołłątaja</t>
  </si>
  <si>
    <t>Bud. Użytkowo- mieszkaniowy RS. Uniemyśl</t>
  </si>
  <si>
    <t>Nr inw. 50. Murowany, parterowy, 6 boksów, ul. Niedziałkowskiego r.1974.</t>
  </si>
  <si>
    <t>Budynek wolnostojący, wybudowany w latach 1964-1965 w systemie tradycyjnym z cegły kl.100 na zaprawie cementowo wapiennej. Strop nad pomieszczeniami: piwnicznym i kotłownią – monolityczny. Stropodach stanowi konstrukcję drewnianą pokrytą szczelnym deskowaniem oraz papą.W 2006 r. została wymieniona instalacja elektryczna.</t>
  </si>
  <si>
    <t>Budynek socjalno - usługowy</t>
  </si>
  <si>
    <t>Domek wypoczynkowy BONIN</t>
  </si>
  <si>
    <t>WYKAZ BUDYNKÓW WRAZ Z OPISEM</t>
  </si>
  <si>
    <t>Lp.</t>
  </si>
  <si>
    <t>Budynek</t>
  </si>
  <si>
    <t>Suma ubezpieczenia</t>
  </si>
  <si>
    <t>Opis budynku</t>
  </si>
  <si>
    <t>Urząd Gminy w Policach</t>
  </si>
  <si>
    <t>SUW budynek socjal- techniczny (SUW Grzybowa)</t>
  </si>
  <si>
    <t>budynek w użytkowaniu ZWiK</t>
  </si>
  <si>
    <t>SUW odstojnik wód popłucznych (SUW Police)</t>
  </si>
  <si>
    <t>SUW budynek SUW (SUW Police)</t>
  </si>
  <si>
    <t>2001 rok. Konstrukcja stalowa, ramowa, ściany wysokość  3 m z bloczków betonowych M6 powyżej blacha trapezowa.Pokrycie dachu wiat - blacha trapezowa. Zasieki - bez dachu.</t>
  </si>
  <si>
    <t>brodzik dezynfekcyjny</t>
  </si>
  <si>
    <t>magazyn paliw</t>
  </si>
  <si>
    <t>zbiornik na scieki</t>
  </si>
  <si>
    <t>zbiornik na odcieki</t>
  </si>
  <si>
    <t>2001 rok,wiata o wysokosci 2,2 mi powierzchni zadaszenia 4,5 mx 7,0m. Ogrodzona siatką o wysokosci 2,10 m z utwardzonym terenem, konstrukcja stalowa.</t>
  </si>
  <si>
    <t>Budynek murowany posiadający stalowe drzwi, parterowy, ogrodzony.</t>
  </si>
  <si>
    <t>Budynek przedszkola wybudowano i oddano do eksploatacji w 1983r. Główne elementy konstrukcyjne budynku, ściany zewnętrzne, pokrycie dachowe zbudowane są z materiałów trudnozapalnych. Główną modernizacją budynku była wymiana okien na plastikowe, którą wykonywano etapami w latach 2003-2006. Przedszkle 5-oddziałów, budynek 2- kondygnacyjny, podpiwniczenie 25%, wysokość budynku 7,10m, 2 klatki schodowe, kubatura 4065,83m</t>
  </si>
  <si>
    <t>Budynek przedszkola przedwojenny . Konstrukcja budynku – cegła, dach – dachówka, więźba dachowa – drewno. 2008- remont kuchni- 41.904,58</t>
  </si>
  <si>
    <t>Konstrukcja: ławy betonowe i żelbetonowe, ściany betonowe, stropy DZ-3, klatki schodowe żelbetonowe monolityczne, wyremontowane pomieszczenia sal zajęć oraz administracyjne i gospodarcze. Stropodach DZ-5 izolowany kryty papą, okna PCV – szyby o podwyższonej odporności, drzwi antywłamaniowe z podwójnymi zamkami.  Budynek wyremontowany, ogrodzony, chroniony alarmem lokalnym i z powiadomieniem firmy ochraniarskiej, szyfrowane wejście.  Rok budowy 1971, główne remonty w latach 2005-2009</t>
  </si>
  <si>
    <t xml:space="preserve">Budynek parterowy niepodpiwniczony, ściany zewnętrzne o konstrukcji drewnianej, wielowarstwowe ściany wewnętrzne, dach płaski pokryty papą, fundamenty betonowe. </t>
  </si>
  <si>
    <t>Jednokondygnacyjny budynek murowany, dach płaski pokryty papą, inst. elektryczna, wod - kan.</t>
  </si>
  <si>
    <t>nr inw. 107-1</t>
  </si>
  <si>
    <t>Nr inw. 1-P-1, umiejscowienie: Trzebież kompleks plażowy, przyjęty 17.12.2007. budynek jednokondygnacyjny niepodpiwniczony, ściany fundamentowe z bloczków betonowych, ściany zewnętrzne murowane z cegły, dach dwuspadowy o konstrukcji z wiązarów kratowych drewnianych kryty dachówką ceramiczną, stolarka okienna z PCV, stolarka drzwiowa (wew. - drewniana płycinowa, zew - drewniana antywłamaniowa).</t>
  </si>
  <si>
    <t>Nr inw. 1-P-2, umiejscowienie: Trzebież kompleks plażowy, przyjęty 17.12.2007. budynek jednokondygnacyjny niepodpiwniczony, ściany fundamentowe z bloczków betonowych, ściany zewnętrzne murowane z cegły, dach dwuspadowy o konstrukcji z wiązarów kratowych drewnianych kryty dachówką ceramiczną, stolarka okienna z PCV, stolarka drzwiowa (wew. - drewniana płycinowa, zew - drewniana antywłamaniowa).</t>
  </si>
  <si>
    <t>Nr inw. 1-P-3, umiejscowienie: Trzebież kompleks plażowy, przyjęty 17.12.2007, zwiększenie wartości o 4.124,94 (zakup lady barowej). Budynek jednokondygnacyjny niepodpiwniczony, ściany fundamentowe z bloczków betonowych, ściany zewnętrzne murowane z cegły, warstwa elewacyjna z cegły klinkierowej, dach dwuwarstwowy o konstrukcji drewnianej jętkowej kryty dachówką ceramiczną, stolarka okienna z PCV, stolarka drzwiowa (wew. - drewniana płycinowa, wyjściowa - z profili aluminiowych, magazynowa - metalowa).</t>
  </si>
  <si>
    <t>Nr inw. 1-P-4, umiejscowienie: Trzebież kompleks plażowy, przyjęty 17.12.2007. Budynek jednokondygnacyjny ażurowy niepodpiwniczony, ściany fundamentowe z bloczków betonowych, ściany murowane z cegły klinkierowej, dach dwuspadowy o konstrukcji z wiązarów kratowych drewnianych kryty dachówką ceramiczną.</t>
  </si>
  <si>
    <t>Nr inw. 1-P-5, umiejscowienie: Trzebież kompleks plażowy, przyjęty 17.12.2007. Budynek jednokondygnacyjny niepodpiwniczony, ściany fundamentowe z bloczków betonowych, ściany zewnętrzne murowane z cegły, dach dwuspadowy o konstrukcji z wiązarów kratowych drewnianych kryty dachówką ceramiczną, stolarka okienna z PCV, stolarka drzwiowa (wew. - drewniana płycinowa, zew - drewniana antywłamaniowa).</t>
  </si>
  <si>
    <t>Nr inw. 1-Z-1 umiejscowienie: Trzebież kompleks plażowy, przyjęty 17.12.2007. Budynek jednokondygnacyjny ażurowy niepodpiwniczony, ściany fundamentowe z bloczków betonowych, ściany murowane z cegły klinkierowej, dach dwuspadowy o konstrukcji z wiązarów kratowych drewnianych kryty dachówką ceramiczną</t>
  </si>
  <si>
    <t>Nr inw. 01-414 umiejscowienie: Tanowo Zespół Boisk Sportowych, przyjęty 27.02.2009. Budynek o konstrukcji modułowej (kontener).</t>
  </si>
  <si>
    <t xml:space="preserve">nr. inw. 109-1, umiejscowienie: Trzebież, przyjęty 15.12.2009, wiata rekreacyjna o konstrukcji drewnianej z dachem dwuspadowym przykrytym blachą dachówkopodobną
</t>
  </si>
  <si>
    <t>nr. inw. 109-2, umiejscowienie: Trzebież, przyjęty 15.12.2009, wiata magazynowa o konstrukcji drewnianej niepodpiwniczona</t>
  </si>
  <si>
    <t>Wiata magazynowa</t>
  </si>
  <si>
    <t xml:space="preserve"> Budynek oddany do użytku w 1971, dwukondygnacyjny, podpiwniczony, na fragmencie jednokondygnacyjnym niepodpiwniczony. Konstrukcja tradycyjna i przykryty płaskim stropodachem, kryty papą. Ściany murowane z cegły ceramicznej z ociepleniem ze styropianu. Okna z profili PCV. Posiada dwie parterowe przybudówki, niepodpiwniczone.</t>
  </si>
  <si>
    <r>
      <t>Cena 1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w z </t>
    </r>
  </si>
  <si>
    <t>Wartość ubezpieczeniowa</t>
  </si>
  <si>
    <t>Budynki Gminy wg wartości odtworzeniowej</t>
  </si>
  <si>
    <t>Lokale w budynkach przekazanych wg wartości odtworzeniowej</t>
  </si>
  <si>
    <t>Budynki użytkowe Gminy wg wartości odtworzeniowej</t>
  </si>
  <si>
    <t>Budynki użytkowe liczone wg wartosci księgowej brutto</t>
  </si>
  <si>
    <t>Pozostałe budynki niemieszkalne liczone od wartości księgowej  brutto</t>
  </si>
  <si>
    <t>Budynki przychodni wg wartości odtworzeniowej</t>
  </si>
  <si>
    <t>Budynki przychodni wg wartości księgowej brutto</t>
  </si>
  <si>
    <t>Budynki zaplecza technicznego wg wartości księgowej brutto</t>
  </si>
  <si>
    <t>Budynki cmentarne wg wartości odtworzeniowej</t>
  </si>
  <si>
    <t>Budynki cmentarne wg wartości księgowej brutto</t>
  </si>
  <si>
    <t>3370</t>
  </si>
  <si>
    <t>1000</t>
  </si>
  <si>
    <t>2000</t>
  </si>
  <si>
    <t>2000,00</t>
  </si>
  <si>
    <t>Budynki objęte współwłasnością wg wartości odtworzeniowej</t>
  </si>
  <si>
    <t>Budynki użytkowe objęte współwłasnością wg wartości odtworzeniowej</t>
  </si>
  <si>
    <t>Budynki niemieszkalne objęte współwłasnością wg wartości odtworzeniowej</t>
  </si>
  <si>
    <t>We wszystkich budynkach dokonywane są bieżące naprawy i konserwacje. Wszystkie budynki przedwojenne od czasu budowy miały wymienione poszycia dachowe. Sumy ubezpieczenia obejmują cały budynek,tj. części wspólne nieruchomości w tym udział Gminy we Wspólnocie Mieszkaniowej jak również ubezpieczenie lokali odrębnych należących do Gminy</t>
  </si>
  <si>
    <r>
      <t xml:space="preserve">Zakład Gospodarki Komunalnej i Mieszkaniowej - budynki Gminy- </t>
    </r>
    <r>
      <rPr>
        <sz val="10"/>
        <rFont val="Times New Roman"/>
        <family val="1"/>
      </rPr>
      <t>szczegółowy wykaz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wg załącznika nr </t>
    </r>
    <r>
      <rPr>
        <b/>
        <sz val="10"/>
        <rFont val="Times New Roman"/>
        <family val="1"/>
      </rPr>
      <t>C.1 do SIWZ</t>
    </r>
  </si>
  <si>
    <t>Budynki Wspólnot Mieszkaniowych administrowanych przez ZGKiM szczegółowy wykaz wg załącznika nr C.1 do SIWZ</t>
  </si>
  <si>
    <t>Budynki zaplecza technicznego wg wartości odtworzeniowej (magazyn)</t>
  </si>
  <si>
    <t>Budynki zaplecza technicznego wg wartości odtworzeniowej (portiernia)</t>
  </si>
  <si>
    <t>Nr inwentarzowy 636.Rodzaj konstrukcji ścian: żelbetonowy, cylindryczny, ocieplany termicznie.</t>
  </si>
  <si>
    <t>Nr inwentarzowy 637.Rodzaj konstrukcji ścian: żelbetonowy, cylindryczny, ocieplany termicznie.</t>
  </si>
  <si>
    <t xml:space="preserve">Nr inwentarzowy 638.Rodzaj konstrukcji ścian: żelbetonowy, przykryty żelbetową płytą </t>
  </si>
  <si>
    <t>Nr inwentarzowy 464. Rodzaj konstrukcji ścian: betonowe, stalowe, rodzaj pokrycia dachu: blacha, rok budowy: 2001.</t>
  </si>
  <si>
    <t>Nr inwentarzowy 1060. Rodzaj konstrukcji ścian: murowane, rodzaj pokrycia dachu: papa, rok budowy: lata 70-te.</t>
  </si>
  <si>
    <t>Odstojnik popłuczyn-SUW Grzybowa</t>
  </si>
  <si>
    <t>Nr inwentarzowy 894.Zbiornik żelbetowy przykryty płytą</t>
  </si>
  <si>
    <t>Zbiornik uśredniający SUW Grzybowa</t>
  </si>
  <si>
    <t>Nr inwentarzowy 893.Zbiornik żelbetowy przykryty płytą.</t>
  </si>
  <si>
    <t>Zbiornik wyrównawczy-SUW Grzybowa</t>
  </si>
  <si>
    <t>Budynek biblioteczny</t>
  </si>
  <si>
    <t>Budynek Szkoły</t>
  </si>
  <si>
    <t>Wybudowany w 1985r. Budynek parterowy, murowany, niepodpiwniczony. 2004- docieplenie dachu styropianem PS20SE jednostronnie klejony papą termozgrzewalną, wymiana wywietrzników oraz instalacji odgromowej wymiana obróbek blacharskich (rynny, rury spustowe i opierzenia). Wymieniono również stolarkę okienną na PCV, 2007- docieplenie ścian wzmocnienia.</t>
  </si>
  <si>
    <t>B.parterowy, niepodpiwniczony z dachem wysokim dwuspadowym. Fundamenty z kamienia i cegły, cokół z kamienia i cegły otynkowany, ściany zewnętrzne z pustaków zwirowych o fakturze wytłaczanej, ściany wewnętrzne z cegły pełnej, Strop drewniany z boazerią drewnianą w pomieszczeniu świetlicy oraz tynkiem na trzcinie w pozostałych pomieszczeniach. Dach – więźba drewniana, dwuwieszarowa z kleszczami. Komin- cegła pełna. Pokrycie-papa na lepiku na deskowaniu pełnym. Wykonany w latach 50-tych. 2001r.-docieplenie budynku. W 2009r. - wyk. zespołu sanitarnego, pom. szatni, wentylacji mechanicznej, instalacji gazowej i sanitarnej, wzmocnienie całej konstrukcji dachu.</t>
  </si>
  <si>
    <t>Budynek dwukontygnacyjny, murowany. 2001r. Przebudowa i modernizacja polegająca na dociepleniu ścian zewnętrznych oraz dachu z wymianą pokrycia i pozostałymi robotami towarzyszącymi takimi jak: wymiana urządzeń sanitarnych i inst. wewnętrznych, budowa zbiornika bezodpływowego na ścieki sanitarne. Złożony wniosek o zamianę na budynek użytkowy. Ogrodzenia, brama na rolkach, chodnik z kostki betonowej polbruk, obrzeża chodnikowe, kabel oświetleniowy, słup oświetleniowy, oprawa oświetleniowa, szafka z tablicą bezpiecznikową z okablowaniem. W 2007r. - zmiana ogrzewania z gazu płynnego na gaz ziemny.</t>
  </si>
  <si>
    <t>B.parterowy RO-4, Police, ul. Piaskowa- Spółdzielców</t>
  </si>
  <si>
    <t>B. murowany, parterowy, z płaskim dachem, wybudowany w latach 40, w 1998 roku docieplenie budynku.</t>
  </si>
  <si>
    <t>B. parterowy, niepodpiwniczony z dachem płaskim dwuspadowym, fundamenty betonowe, ściany zewn. z cegły  silikatowej, stropodach: płyty kanałowe na podciągach żelbetowych w układzie podłużnym, izolacja z keramzytu. Pokrycie papa na lepiku na  szlichcie betonowej. Obróbki, rynny i rury spustowe z blachy ocynkowanej. Wykonany w latach 80-tych. Z pustaków żużlobetonowych</t>
  </si>
  <si>
    <t>B. parterowy, niepodpiwniczony z dachem płaskim jednospadowym, fundamenty betonowe, ściany z pustaków żużlobetonowych, stropodach z płyt korytkowych pokryty papą na lepiku. Obróbki blacharskie z blachy ocynkowanej, posadzka betonowa, tynk cementowo-wapienny, kat.III, okna stalowe, luksfery, elewacja - tynk „Tarabona”. Wykonany w latach 80-tych.</t>
  </si>
  <si>
    <t>B. przedwojenny, murowany, zwiększenie wartości w 2007r. o modernizację CO</t>
  </si>
  <si>
    <t>Budynek parterowy, 1968r. Przebudowana zabytkowa wieża- rozebrana stara i postawiona nowa.</t>
  </si>
  <si>
    <t>Budynek użytkowy, jednokondygnacyjny z użytkowym poddaszem, murowany (stary)</t>
  </si>
  <si>
    <t>Bud. Przedwojenny. Użytkowy wolnostojący, murowany, piętrowy, podpiwniczony, bud. posiada wyremontowane pokrycie dachowe z dachówki karpiówki ceramicznej łącznie z przemurowaniem kominów, wymianą rynien i rur spustowych.</t>
  </si>
  <si>
    <t>Budynek stary po kinie,  murowany częściowo jednokondygnacyjny i częściowo dwukondygnacyjny  z dużą salą na bankiey, kuchnią i zapleczem magazynowym.</t>
  </si>
  <si>
    <t>Targowisko Gminne-pawilony 74 szt.</t>
  </si>
  <si>
    <t>2001 rok, 2005 rok dobudowa dwóch niezadaszonych boksów. Konstrukcja stalowa, ramowa, ściany wysokość  3 m z bloczków betonowych M6 powyżej blacha trapezowa. Pokrycie dachu wiat - blacha trapezowa .Zasieki - bez dachu.</t>
  </si>
  <si>
    <r>
      <t xml:space="preserve"> 2001 rok, konstrukcjażelbetowa.Wymiary 3,1 mx 14,4 m, pojemność wodna 3 m</t>
    </r>
    <r>
      <rPr>
        <vertAlign val="superscript"/>
        <sz val="10"/>
        <rFont val="Times New Roman"/>
        <family val="1"/>
      </rPr>
      <t xml:space="preserve">3 </t>
    </r>
  </si>
  <si>
    <r>
      <t>2001 rok, zbiornik bezodpływowy, żelbetowyz włazami żeliwnymi i drabiną, objętość12,7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dopływ ścieków kolektorem PCV śr.160 mm.</t>
    </r>
  </si>
  <si>
    <r>
      <t>2001 rok,zbiornik żelbetowy wyłożony geowłokniną, geomembraną, furtka, wysokość ogrodzenia 2,1 m.Pojemność zbiornika 600 m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modbiór ścieków przez studnie z kręgow betonowych śr.1,4 m.</t>
    </r>
  </si>
  <si>
    <t>Budynek murowany wybudowany na ławach fundamentowych żelbetowych żelbetowych podmurówce z cegły ceramicznej. Wybudowany w 1983r. W 2008r. docieplenie budynku.</t>
  </si>
  <si>
    <t>Budynek użytkowy typu „Namysłów”</t>
  </si>
  <si>
    <t>Budynek murowany, parterowy niepodpiwniczony z dachem płaskim jednospadowym. Budynek wybudowany w technologii tradycyjnej w latach 80-tych. Zwiększenie wartości o 15.000 w roku 2005</t>
  </si>
  <si>
    <t>Budynek murowany, parterowy niepodpiwniczony z dachem płaskim jednospadowym. Budynek wybudowany w technologii tradycyjnej w latach 80-tych.</t>
  </si>
  <si>
    <t>Budynek murowany parterowy niepodpiwniczony z dachem płaskim jednospadowym. Budynek wybudowany w technologii tradycyjnej w latach 90-tych.</t>
  </si>
  <si>
    <t>Budynek murowany parterowy niepodpiwniczony z dachem płaskim jednospadowym. Budynek wybudowany w technologii tradycyjnej w latach 80-tych.</t>
  </si>
  <si>
    <t>Jednokondygnacyjny budynek stacji uzdatniania wody. Ttechnologia tradycyjna - murowany.</t>
  </si>
  <si>
    <t xml:space="preserve">Budynek parterowy. Konstrukcja mieszana - płyty kartonowo - gipsowe.
</t>
  </si>
  <si>
    <t>Budynek dwu-kondygnacyjny murowany, poszycie dachowe z papy żaroodpornej. Budynek przedwojenny, remontowany, 1999r. – wymiana okien i drzwi, 2002r. remont wnętrza, 2005r. docieplenie i kolorystyka, 2008r. - remont wnętrza.</t>
  </si>
  <si>
    <t>Budynek trzykondygnacyjny, podpiwniczony z płaskim dwuspadowym stropodachem oraz parterową dobudówką od strony podwórza. Przy budynku w przyziemiu fosa. Ściany murowane z cegły ceramicznej, licowane. Słupy żelbetowe i murowane, podciągi żelbetowe, monilityczne, stropy żelbetowe. Stropodach żelbetowy, żebrowy z podwieszonym na ruszcie sufitem z płyt wiórowo-cementowych. Pokrycie dachu-papą na lepiku. Szkoła przedwojenna, remontowana, w 2000/2002 wymiana okien, 2002/2003 wymiana instalacji elektrycznej, 2003r wymiana centralnego ogrzewania, 2004 - remont pomieszczeń na parterze, 2005 remont dachu wraz z przybudówką, 2006 remont pomieszczeń na II piętrze wraz z remonte toalet na I i II piętrze, 2008r.remont I piętra</t>
  </si>
  <si>
    <t>W roku 1995 – remont pokrycia dachowego (stara szkoła), wymiana rynien i rur spustowych. W roku 1996 – wymiana stolarki okiennej drewnianej na plastikowe (stara szkoła). Rok 1997 – docieplenie budynku szkolnego + kolorystyka. W roku 2000 – remont sali gimnastycznej. Rok 2001 – wymiana instalacji elektrycznej na miedzianą.  W roku 2002 – malowanie korytarzy oraz wymiana stolarki drzwiowej. W roku 2003 – malowanie biblioteki. W roku 2005 – remont sanitariatów, naprawa pokrycia dachowego, wymiana wykładziny na parterze, koło biblioteki i w Sali 14, przebudowa kotłowni na gazową. W roku 2006 – remont klatki schodowej, wymiana wykładziny na I piętrze – korytarz, wymiana drzwi zewnętrznych na aluminiowe, remont gabinetu dyrektora, wymiana i montaż drzwi antywłamaniowych stalowych w Sali informatycznej, naprawa pokrycia dachowego. W roku 2007 – remont pomieszczenia głównej księgowej.  2007- remant mieszkania służbowego, 2008- remont pomieszczenia stomatologa, remont i przebudowa istniejących pomieszczeń szatni</t>
  </si>
  <si>
    <t>Budynek główny, sala gimnastyczna, zaplecze</t>
  </si>
  <si>
    <t>Budynek główny – trzykondygnacyjny, dwuklatkowy, całkowicie podpiwniczony. Wykonany w technologii tradycyjnej o ścianach z cegły ceramicznej, stropach masywnych, przekryty stropodachem konstrukcji masywnej. Budynek szkoły połączony przewiązką z budynkiem Urzędu Gminy. Wiek budynku – po 1935r. 2008- zwiększenie wartości budynku o kwotę 58.629,83.                     Sala gimnastyczna - rok budowy 1994. Budynek jednokondygnacyjny, niepodpiwniczony, wykonany w technologii mieszanej – wypełnienie konstrukcji stalowej ściankami z bloczków gazobetonowych, przykryty dachem z płyt z blachy fałdowej.
Zaplecze – obiekt dwukondygnacyjny, niepodpiwniczony o ścianach i stropach konstrukcji masywnej, przykryty wentylowanym stropodachem.</t>
  </si>
  <si>
    <t>Budynek połączony przewiązką (łącznikiem) z budynkiem Gimnazjum (budynek w trwałym zarządzie szkoły)</t>
  </si>
  <si>
    <t>Zespół Szkół Nr 2 (Gimnazjum Nr 4 S P Nr 6)</t>
  </si>
  <si>
    <t>Główne elementy  konstrukcji, ściany zewnętrzne, pokrycia dachowe zbudowane z materiałów niepalnych. Budynek przy WOP 19a po kapitalnym remoncie.</t>
  </si>
  <si>
    <t>W 2007r. wykonano remont łaźni szkolnych w bloku sportowym – 41 tys. zł.), wyremontowano pomieszczenie księgowości na kwotę 13.796,76 zł, wymieniono dwa okienka w podpiwniczeniu (magazyn i kotłownia) – 1.570,85 zł. i z ogrzewania gazowego Szkoła przeszła na ogrzewanie z PEC- u w Policach ( PEC zamontował węzeł grzewczy w kotłowni szkoły ).
Założono drzwi antywłamaniowe do biblioteki szkolnej (5.734 zł) i do klasy nr „32” - 2.939,99 zł. W roku 2008 wymieniono lampy (9 szt.) typu raster w kl. „47” – pracownia  języka angielskiego – 1730 zł. Wymieniono na nowe drzwi do księgowość ( 442 zł) do pokoju nauczycieli (799 zł). Przeprowadzono generalny remont klasy nr „26 ( oddział przedszkolny)” na kwotę 4.144 zł (cyklinowanie i lakierowanie parkietu, malowanie ścian i sufitu oraz wymiana drzwi). Wycyklinowano i wylakierowano parkiet w klasach nr „43” i „ 47” na kwotę 7.822 zł. W roku 2009 roku wymieniono lampy na nowe w klasach „49” i „43” na kwotę 3.718,39 zł. oraz wymieniono lampy w wydawalni i stołówce na kwotę 1.500 zł. Wymieniono nawierzchnię przed Szkołą i przed boiskiem Orlik na kostkę brukową typu Polbruk na kwotę 96.435,30 złotych.
Wymieniono dwa duże okna na Sali gimnastycznej na kwotę 9.079,24 zł.
Zastąpiono w ramach z PCV szkło przeźroczyste na poliwęglan mleczny.
Ściany nośne murowane z cegły ceramicznej, stropy nad piwnicą – strop ceramiczny z cegły przesklepionej, pozostałe drewniane; ściany działowe – drewniane, konstrukcji płytowej; stropodach – dach konstrukcji drewnianej, kryty dachówką (remont w 1999r.) 
KB – 154.458,81 zł – budynek szkoły
KB  – 236.312,90 zł – sala gimnastyczna</t>
  </si>
  <si>
    <t>Budynek Szkoły, Cisowa 2</t>
  </si>
  <si>
    <t>Budynek ok. 50-letni, 1997- kotłownia gazowa, 1999r.-wymiana dachu, 2002- remont wszytskich pomieszczeń, 2003r –wymiana okien, remont łazienek, 2008- remont łazienki "0", wymiana drzwi wejściowych, remont Sali 5.6. 2009- wymiana przewodów wentylacyjnych; KB – 275.593,00.</t>
  </si>
  <si>
    <t>Budynek ok. 40-letni, remonty bieżące, wymiana dachu, okien, wykonanie łazienek, kotłownia gazowa; 2006-2009- remonty pokój naucz., sala 1,2,3, gab. Dyrektora, 2009- wymiana C.O., 2010- wymiana podłogi KB – 190.196,97.</t>
  </si>
  <si>
    <t>Rok budowy – 1993. B. Typowy C-40 parterowy, częściowo podpiwniczony, składający się z trzech segmentów 2 traktowych. Sciany wykonane z bloczków betonowych, ściany docieplone zewnętrznie, pokrycie dachu papą; 2006r. – zwiększenie wartości budynku o 49.411,02 zł</t>
  </si>
  <si>
    <t>Rok budowy – 1986. B. 3-kondygnacyjny, podpiwniczony z płaskim wentylowanym poddaszem. Konstrukcja żelbetowa, prefabrykowana oprócz piwnic o konstrukcji betonowej wylewanej. Posadowienie: bezpośrednie na żelbetowych ławach. Ściany: żelbetowe, prefabrykowane. Ściany zewn. Ocieplone metodą „lekką” styropianem. Stropy: płytowe, prefabrykowane typu kanałowego. Ocieplenie stropu poddasza wełną mineralną. Dach: na ściankach ażurowych płyty dachowe, korytkowe. Pokrycie papą asfaltową na lepiku. Koryta ściekowe wewnętrzne.2005r. – wymiana okien; 2006r. – zwiększenie wartości budynku.G182, 2008- zwiększenie wartości budynku</t>
  </si>
  <si>
    <t>Rok budowy – 1987. B. 3-kondygnacyjny, podpiwniczony z płaskim wentylowanym poddaszem. Konstrukcja żelbetowa, prefabrykowana oprócz piwnic o konstrukcji betonowej wylewanej. Posadowienie: bezpośrednie na żelbetowych ławach. Ściany: żelbetowe, prefabrykowane. Ściany zewn. Ocieplone metodą „lekką” styropianem. Stropy: płytowe, prefabrykowane typu kanałowego. Ocieplenie stropu poddasza wełną mineralną. Dach: na ściankach ażurowych płyty dachowe, korytkowe. Pokrycie papą asfaltową na lepiku. Koryta ściekowe wewnętrzne. 2005r. – wymiana okien; 2006r. – zwiększenie wartości budynku. 2008- zwiększenie wartości budynku</t>
  </si>
  <si>
    <t>Rok budowy – 1995. B. Wolnostojący, połączony z budynkiem socjalnym. Układ konstrukcyjny szkieletowy, oparty na siatce słupów (6,0x30,0m i wysokości 9,0m od spodu konstrukcji.) Konstrukcja  - słupy nośne stalowe  dwugałęziowe z profili walcowanych. Dach o konstrukcji nośnej z dźwigarów drewnianych, klejonych. Płatwie oraz stężenie  - drewniane, klejone. Pokrycie blachą fałdową, powlekaną od strony wew. Ocieplenie wełną mineralną. Pokrycie warstwami papy asfaltowej na lepiku. Ściany zewn. warstwowe, murowane z cegły pełnej o gr.0,25m,warstwy styropianu o grub. 0,07m oraz ścianek osłonowych z cegły dziurawki o grub.0,12m. 2008- zwiększenie wartości budynku</t>
  </si>
  <si>
    <t>Rok budowy -  przekazanie po rozbudowie i  modernizacji  10. 10. 2000r. Budynek w części parterowy w części piętrowy z cegły, ocieplony styropianem. Elewacja klinkierowa. Więźba dachu częściowo drewniana, impregnowana przeciwpożarowo i tam pokryta dachówką ceramiczną, w mniejszej części dach płaski, na kratownicy stalowej, pokryty papą termozgrzewalną, 2005r. – remont schodów</t>
  </si>
  <si>
    <t>1968 r.,  modernizacje – wymiana podłóg  w budynku A w  2004 r. na kwotę 20.000 zł. Budynek z pustaków, konstrukcja dachu drewniana, kryty blachą.; 2005r. – remont podłogi; wymiana ościeżnic, wymiana wykładziny podłogowej; 2007r.-  remont sali gimnastycznej, remont zadaszenia stołówki, wymiana styczników w tablicy głównej.</t>
  </si>
  <si>
    <t>Budynek przedwojenny, z cegły, konstrukcja dachu drewniana, pokryty dachówką ceramiczną. 2009- remont dachu- 79.226,00</t>
  </si>
  <si>
    <r>
      <t>data nabycia 1947. Dwa budynki dwukondygnacyjne, jeden częściowo wspólny z mieszkańcami, zbudowane przed 1939 r. Konstrukcja z cegły, pokrycie dachowe – dachówka. 2005r. – docieplenie + wymiana pokrycia dachowego.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2008- zwiększenie wartości budynku o 1805,60</t>
    </r>
  </si>
  <si>
    <t>Budynek parterowy wybudowany w 1976r. Modernizacja budynku w latach 1997-2005r (elewacja, wymiana okien, drzwi, remont dachu). KB=417.132,64.</t>
  </si>
  <si>
    <t>Budynek wybudowany w 1984 r. W roku 1997 – docieplenie budynku, w 2002 – wymiana stolarki okiennej i drzwiowej. 2009- inwestycja na wartość 219.414,13</t>
  </si>
  <si>
    <t>Budynek wybudowany w 1986 r. Budynek parterowy, jednokondygnacyjny, kryty dachem dwuspadowym, niepodpiwniczony, ze skrzydłami o różnej wielkości, połączonymi ze sobą, z terenem zielonym przeznaczonym do zabaw dzieci z umieszczonym na nim sprzętem zabawowym. Technologia szkieletu drewnianego z elementów drewnopodobnych, pokryty stropodachem wentylowanym i papą, okna i drzwi z profili PCV. 01.08.2008- remont kuchni przedszkolnej, 21.08.2008- docieplenie dachu budynku wraz z wzmocnienim konstrukcji dachowej- 196.876,47, 12.08.2009- rozbudowa placówki- dobudowa sali zabaw dziecięcych wraz z zapleczem sanitarnym i szatnią dziecięcą</t>
  </si>
  <si>
    <t xml:space="preserve">Budynek przedszkola wybudowany ok. 1945r. Dach drewniany, mansardowy, kryty dachówką ceramiczną. Stropy drewniane, ściany murowane z cegły, okna plastikowe. W 2001 wykonano remont łazienek, w 2002 wymiana instalacji co i elektrycznej, malowanie i tapetowanie, w 2004 remont kuchni wraz z wymianą okien i remont pomieszczeń magazynoych, w 2005 wymiana pozostałych okien,  w 2006 remont korytarzy, zaplecza kuchennego i wymiana podłóg w salach dzieci. 2009- Wykonano docieplenie budynku - 128.273,16 oraz remont dachu, remont zmywalni- 7000,00,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</si>
</sst>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textRotation="255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3" fontId="1" fillId="0" borderId="10" xfId="42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43" fontId="0" fillId="0" borderId="0" xfId="42" applyFont="1" applyAlignment="1">
      <alignment/>
    </xf>
    <xf numFmtId="0" fontId="9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3" fontId="1" fillId="0" borderId="10" xfId="42" applyFont="1" applyFill="1" applyBorder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3" fontId="1" fillId="0" borderId="10" xfId="42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3" fillId="0" borderId="12" xfId="0" applyFont="1" applyBorder="1" applyAlignment="1">
      <alignment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4" fontId="1" fillId="0" borderId="21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4" fontId="1" fillId="0" borderId="2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wrapText="1"/>
    </xf>
    <xf numFmtId="4" fontId="2" fillId="0" borderId="12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43" fontId="1" fillId="0" borderId="11" xfId="42" applyFont="1" applyFill="1" applyBorder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43" fontId="3" fillId="0" borderId="15" xfId="42" applyFont="1" applyFill="1" applyBorder="1" applyAlignment="1">
      <alignment horizontal="center" wrapText="1"/>
    </xf>
    <xf numFmtId="43" fontId="3" fillId="0" borderId="12" xfId="42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zoomScalePageLayoutView="0" workbookViewId="0" topLeftCell="A1">
      <pane xSplit="1" ySplit="3" topLeftCell="B2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7" sqref="H217"/>
    </sheetView>
  </sheetViews>
  <sheetFormatPr defaultColWidth="9.140625" defaultRowHeight="12.75"/>
  <cols>
    <col min="1" max="1" width="4.140625" style="13" customWidth="1"/>
    <col min="2" max="2" width="17.57421875" style="12" customWidth="1"/>
    <col min="3" max="3" width="13.421875" style="116" hidden="1" customWidth="1"/>
    <col min="4" max="4" width="9.00390625" style="12" customWidth="1"/>
    <col min="5" max="5" width="8.140625" style="12" customWidth="1"/>
    <col min="6" max="6" width="13.8515625" style="12" customWidth="1"/>
    <col min="7" max="7" width="6.28125" style="12" customWidth="1"/>
    <col min="8" max="8" width="72.28125" style="117" customWidth="1"/>
    <col min="9" max="9" width="9.140625" style="12" customWidth="1"/>
    <col min="10" max="16384" width="9.140625" style="12" customWidth="1"/>
  </cols>
  <sheetData>
    <row r="1" ht="12.75">
      <c r="A1" s="13" t="s">
        <v>224</v>
      </c>
    </row>
    <row r="3" spans="1:8" ht="53.25">
      <c r="A3" s="1" t="s">
        <v>225</v>
      </c>
      <c r="B3" s="3" t="s">
        <v>226</v>
      </c>
      <c r="C3" s="27" t="s">
        <v>192</v>
      </c>
      <c r="D3" s="4" t="s">
        <v>134</v>
      </c>
      <c r="E3" s="4" t="s">
        <v>258</v>
      </c>
      <c r="F3" s="5" t="s">
        <v>227</v>
      </c>
      <c r="G3" s="68" t="s">
        <v>259</v>
      </c>
      <c r="H3" s="6" t="s">
        <v>228</v>
      </c>
    </row>
    <row r="4" spans="1:8" ht="12.75">
      <c r="A4" s="7"/>
      <c r="B4" s="170" t="s">
        <v>229</v>
      </c>
      <c r="C4" s="170"/>
      <c r="D4" s="170"/>
      <c r="E4" s="170"/>
      <c r="F4" s="170"/>
      <c r="G4" s="170"/>
      <c r="H4" s="170"/>
    </row>
    <row r="5" spans="1:8" ht="60">
      <c r="A5" s="19">
        <v>1</v>
      </c>
      <c r="B5" s="14" t="s">
        <v>216</v>
      </c>
      <c r="C5" s="105">
        <v>498351.91</v>
      </c>
      <c r="D5" s="1">
        <v>690.69</v>
      </c>
      <c r="E5" s="1">
        <v>1500</v>
      </c>
      <c r="F5" s="16">
        <f aca="true" t="shared" si="0" ref="F5:F10">ROUND(D5*E5,2)</f>
        <v>1036035</v>
      </c>
      <c r="G5" s="15" t="s">
        <v>167</v>
      </c>
      <c r="H5" s="18" t="s">
        <v>190</v>
      </c>
    </row>
    <row r="6" spans="1:8" ht="48">
      <c r="A6" s="19">
        <v>2</v>
      </c>
      <c r="B6" s="14" t="s">
        <v>177</v>
      </c>
      <c r="C6" s="105">
        <v>397386.78</v>
      </c>
      <c r="D6" s="1">
        <v>346</v>
      </c>
      <c r="E6" s="1">
        <v>1500</v>
      </c>
      <c r="F6" s="16">
        <f t="shared" si="0"/>
        <v>519000</v>
      </c>
      <c r="G6" s="15" t="s">
        <v>167</v>
      </c>
      <c r="H6" s="18" t="s">
        <v>294</v>
      </c>
    </row>
    <row r="7" spans="1:8" ht="24">
      <c r="A7" s="19">
        <v>3</v>
      </c>
      <c r="B7" s="14" t="s">
        <v>12</v>
      </c>
      <c r="C7" s="105">
        <v>5056.26</v>
      </c>
      <c r="D7" s="1">
        <v>101.71</v>
      </c>
      <c r="E7" s="1">
        <v>1500</v>
      </c>
      <c r="F7" s="16">
        <f t="shared" si="0"/>
        <v>152565</v>
      </c>
      <c r="G7" s="15" t="s">
        <v>167</v>
      </c>
      <c r="H7" s="18" t="s">
        <v>13</v>
      </c>
    </row>
    <row r="8" spans="1:8" ht="24">
      <c r="A8" s="19">
        <v>4</v>
      </c>
      <c r="B8" s="14" t="s">
        <v>14</v>
      </c>
      <c r="C8" s="105">
        <v>8424.22</v>
      </c>
      <c r="D8" s="17">
        <v>3162</v>
      </c>
      <c r="E8" s="1">
        <v>1500</v>
      </c>
      <c r="F8" s="16">
        <f t="shared" si="0"/>
        <v>4743000</v>
      </c>
      <c r="G8" s="15" t="s">
        <v>167</v>
      </c>
      <c r="H8" s="18" t="s">
        <v>15</v>
      </c>
    </row>
    <row r="9" spans="1:8" ht="24">
      <c r="A9" s="19">
        <v>5</v>
      </c>
      <c r="B9" s="14" t="s">
        <v>16</v>
      </c>
      <c r="C9" s="105">
        <v>4228.81</v>
      </c>
      <c r="D9" s="1">
        <v>1612</v>
      </c>
      <c r="E9" s="1">
        <v>500</v>
      </c>
      <c r="F9" s="16">
        <f t="shared" si="0"/>
        <v>806000</v>
      </c>
      <c r="G9" s="15" t="s">
        <v>167</v>
      </c>
      <c r="H9" s="18" t="s">
        <v>17</v>
      </c>
    </row>
    <row r="10" spans="1:8" ht="24">
      <c r="A10" s="19">
        <v>6</v>
      </c>
      <c r="B10" s="14" t="s">
        <v>18</v>
      </c>
      <c r="C10" s="105">
        <v>1228.72</v>
      </c>
      <c r="D10" s="1">
        <v>107.2</v>
      </c>
      <c r="E10" s="20">
        <v>1500</v>
      </c>
      <c r="F10" s="16">
        <f t="shared" si="0"/>
        <v>160800</v>
      </c>
      <c r="G10" s="15" t="s">
        <v>167</v>
      </c>
      <c r="H10" s="18" t="s">
        <v>19</v>
      </c>
    </row>
    <row r="11" spans="1:8" ht="12.75">
      <c r="A11" s="19">
        <v>7</v>
      </c>
      <c r="B11" s="14" t="s">
        <v>20</v>
      </c>
      <c r="C11" s="105">
        <v>8520.48</v>
      </c>
      <c r="D11" s="1"/>
      <c r="E11" s="1"/>
      <c r="F11" s="16">
        <v>8520.48</v>
      </c>
      <c r="G11" s="15" t="s">
        <v>6</v>
      </c>
      <c r="H11" s="18" t="s">
        <v>220</v>
      </c>
    </row>
    <row r="12" spans="1:8" ht="12.75">
      <c r="A12" s="19">
        <v>8</v>
      </c>
      <c r="B12" s="14" t="s">
        <v>178</v>
      </c>
      <c r="C12" s="105">
        <v>56250</v>
      </c>
      <c r="D12" s="1"/>
      <c r="E12" s="1"/>
      <c r="F12" s="105">
        <v>56250</v>
      </c>
      <c r="G12" s="15" t="s">
        <v>6</v>
      </c>
      <c r="H12" s="18" t="s">
        <v>197</v>
      </c>
    </row>
    <row r="13" spans="1:8" ht="36">
      <c r="A13" s="19">
        <v>9</v>
      </c>
      <c r="B13" s="14" t="s">
        <v>76</v>
      </c>
      <c r="C13" s="105">
        <v>321751.35</v>
      </c>
      <c r="D13" s="1"/>
      <c r="E13" s="1"/>
      <c r="F13" s="16">
        <v>321751.35</v>
      </c>
      <c r="G13" s="15" t="s">
        <v>215</v>
      </c>
      <c r="H13" s="18" t="s">
        <v>77</v>
      </c>
    </row>
    <row r="14" spans="1:8" ht="36">
      <c r="A14" s="19">
        <v>10</v>
      </c>
      <c r="B14" s="14" t="s">
        <v>189</v>
      </c>
      <c r="C14" s="105">
        <v>966145.87</v>
      </c>
      <c r="D14" s="1">
        <v>120.9</v>
      </c>
      <c r="E14" s="1"/>
      <c r="F14" s="16">
        <v>966145.87</v>
      </c>
      <c r="G14" s="15" t="s">
        <v>6</v>
      </c>
      <c r="H14" s="18" t="s">
        <v>21</v>
      </c>
    </row>
    <row r="15" spans="1:8" ht="96">
      <c r="A15" s="19">
        <v>11</v>
      </c>
      <c r="B15" s="14" t="s">
        <v>22</v>
      </c>
      <c r="C15" s="105">
        <v>731410.5</v>
      </c>
      <c r="D15" s="1">
        <v>203</v>
      </c>
      <c r="E15" s="1"/>
      <c r="F15" s="105">
        <v>731410.5</v>
      </c>
      <c r="G15" s="15" t="s">
        <v>6</v>
      </c>
      <c r="H15" s="18" t="s">
        <v>295</v>
      </c>
    </row>
    <row r="16" spans="1:8" ht="84">
      <c r="A16" s="19">
        <v>12</v>
      </c>
      <c r="B16" s="14" t="s">
        <v>23</v>
      </c>
      <c r="C16" s="105">
        <v>311136.97</v>
      </c>
      <c r="D16" s="1">
        <v>105.39</v>
      </c>
      <c r="E16" s="1"/>
      <c r="F16" s="105">
        <v>311136.97</v>
      </c>
      <c r="G16" s="15" t="s">
        <v>6</v>
      </c>
      <c r="H16" s="18" t="s">
        <v>296</v>
      </c>
    </row>
    <row r="17" spans="1:8" ht="36">
      <c r="A17" s="19">
        <v>13</v>
      </c>
      <c r="B17" s="14" t="s">
        <v>24</v>
      </c>
      <c r="C17" s="105">
        <v>252102.5</v>
      </c>
      <c r="D17" s="1" t="s">
        <v>135</v>
      </c>
      <c r="E17" s="1"/>
      <c r="F17" s="16">
        <v>252102.5</v>
      </c>
      <c r="G17" s="15" t="s">
        <v>6</v>
      </c>
      <c r="H17" s="18" t="s">
        <v>25</v>
      </c>
    </row>
    <row r="18" spans="1:8" ht="36">
      <c r="A18" s="19">
        <v>14</v>
      </c>
      <c r="B18" s="14" t="s">
        <v>297</v>
      </c>
      <c r="C18" s="105">
        <v>34371.22</v>
      </c>
      <c r="D18" s="1">
        <v>74.8</v>
      </c>
      <c r="E18" s="1">
        <v>1500</v>
      </c>
      <c r="F18" s="16">
        <f>ROUND(D18*E18,2)</f>
        <v>112200</v>
      </c>
      <c r="G18" s="15" t="s">
        <v>167</v>
      </c>
      <c r="H18" s="18" t="s">
        <v>26</v>
      </c>
    </row>
    <row r="19" spans="1:8" ht="26.25" customHeight="1">
      <c r="A19" s="19">
        <v>15</v>
      </c>
      <c r="B19" s="14" t="s">
        <v>27</v>
      </c>
      <c r="C19" s="105">
        <v>91090.79</v>
      </c>
      <c r="D19" s="1">
        <v>56.58</v>
      </c>
      <c r="E19" s="20"/>
      <c r="F19" s="105">
        <v>91090.79</v>
      </c>
      <c r="G19" s="15" t="s">
        <v>6</v>
      </c>
      <c r="H19" s="18" t="s">
        <v>298</v>
      </c>
    </row>
    <row r="20" spans="1:8" ht="12.75">
      <c r="A20" s="19">
        <v>16</v>
      </c>
      <c r="B20" s="14" t="s">
        <v>28</v>
      </c>
      <c r="C20" s="105">
        <v>96847.43</v>
      </c>
      <c r="D20" s="1"/>
      <c r="E20" s="1"/>
      <c r="F20" s="105">
        <v>96847.43</v>
      </c>
      <c r="G20" s="15" t="s">
        <v>6</v>
      </c>
      <c r="H20" s="18" t="s">
        <v>29</v>
      </c>
    </row>
    <row r="21" spans="1:8" ht="60">
      <c r="A21" s="19">
        <v>17</v>
      </c>
      <c r="B21" s="14" t="s">
        <v>30</v>
      </c>
      <c r="C21" s="105">
        <v>161050.35</v>
      </c>
      <c r="D21" s="1">
        <v>154</v>
      </c>
      <c r="E21" s="1"/>
      <c r="F21" s="16">
        <v>161050.35</v>
      </c>
      <c r="G21" s="15" t="s">
        <v>6</v>
      </c>
      <c r="H21" s="18" t="s">
        <v>139</v>
      </c>
    </row>
    <row r="22" spans="1:8" ht="60">
      <c r="A22" s="19">
        <v>18</v>
      </c>
      <c r="B22" s="14" t="s">
        <v>31</v>
      </c>
      <c r="C22" s="105">
        <v>165634.85</v>
      </c>
      <c r="D22" s="1">
        <v>170</v>
      </c>
      <c r="E22" s="1">
        <v>1500</v>
      </c>
      <c r="F22" s="21">
        <f>ROUND(D22*E22,2)</f>
        <v>255000</v>
      </c>
      <c r="G22" s="15" t="s">
        <v>167</v>
      </c>
      <c r="H22" s="18" t="s">
        <v>299</v>
      </c>
    </row>
    <row r="23" spans="1:8" ht="48">
      <c r="A23" s="19">
        <v>19</v>
      </c>
      <c r="B23" s="14" t="s">
        <v>32</v>
      </c>
      <c r="C23" s="105">
        <v>5253</v>
      </c>
      <c r="D23" s="1">
        <v>7.6</v>
      </c>
      <c r="E23" s="1">
        <v>1500</v>
      </c>
      <c r="F23" s="115">
        <f>ROUND(D23*E23,2)</f>
        <v>11400</v>
      </c>
      <c r="G23" s="15" t="s">
        <v>167</v>
      </c>
      <c r="H23" s="18" t="s">
        <v>300</v>
      </c>
    </row>
    <row r="24" spans="1:8" ht="12.75">
      <c r="A24" s="19">
        <v>20</v>
      </c>
      <c r="B24" s="14" t="s">
        <v>33</v>
      </c>
      <c r="C24" s="105">
        <v>88404.74</v>
      </c>
      <c r="D24" s="1">
        <v>380.34</v>
      </c>
      <c r="E24" s="1"/>
      <c r="F24" s="105">
        <v>88404.74</v>
      </c>
      <c r="G24" s="15" t="s">
        <v>6</v>
      </c>
      <c r="H24" s="18" t="s">
        <v>301</v>
      </c>
    </row>
    <row r="25" spans="1:8" ht="24">
      <c r="A25" s="19">
        <v>21</v>
      </c>
      <c r="B25" s="14" t="s">
        <v>165</v>
      </c>
      <c r="C25" s="105">
        <v>54468.73</v>
      </c>
      <c r="D25" s="1">
        <v>35.2</v>
      </c>
      <c r="E25" s="20"/>
      <c r="F25" s="105">
        <v>54468.73</v>
      </c>
      <c r="G25" s="15" t="s">
        <v>6</v>
      </c>
      <c r="H25" s="18" t="s">
        <v>302</v>
      </c>
    </row>
    <row r="26" spans="1:8" ht="25.5">
      <c r="A26" s="19">
        <v>22</v>
      </c>
      <c r="B26" s="14" t="s">
        <v>34</v>
      </c>
      <c r="C26" s="105">
        <v>280000</v>
      </c>
      <c r="D26" s="1" t="s">
        <v>7</v>
      </c>
      <c r="E26" s="1"/>
      <c r="F26" s="16">
        <v>280000</v>
      </c>
      <c r="G26" s="15" t="s">
        <v>6</v>
      </c>
      <c r="H26" s="18" t="s">
        <v>303</v>
      </c>
    </row>
    <row r="27" spans="1:8" ht="36">
      <c r="A27" s="19">
        <v>23</v>
      </c>
      <c r="B27" s="14" t="s">
        <v>218</v>
      </c>
      <c r="C27" s="105">
        <v>54920</v>
      </c>
      <c r="D27" s="1">
        <v>163.13</v>
      </c>
      <c r="E27" s="1">
        <v>1500</v>
      </c>
      <c r="F27" s="16">
        <f>ROUND(D27*E27,2)</f>
        <v>244695</v>
      </c>
      <c r="G27" s="15" t="s">
        <v>167</v>
      </c>
      <c r="H27" s="18" t="s">
        <v>169</v>
      </c>
    </row>
    <row r="28" spans="1:8" ht="36">
      <c r="A28" s="19">
        <v>24</v>
      </c>
      <c r="B28" s="14" t="s">
        <v>219</v>
      </c>
      <c r="C28" s="105">
        <v>67252.72</v>
      </c>
      <c r="D28" s="1">
        <v>131.22</v>
      </c>
      <c r="E28" s="1">
        <v>1500</v>
      </c>
      <c r="F28" s="16">
        <f>ROUND(D28*E28,2)</f>
        <v>196830</v>
      </c>
      <c r="G28" s="15" t="s">
        <v>167</v>
      </c>
      <c r="H28" s="18" t="s">
        <v>304</v>
      </c>
    </row>
    <row r="29" spans="1:8" ht="24">
      <c r="A29" s="19">
        <v>25</v>
      </c>
      <c r="B29" s="14" t="s">
        <v>217</v>
      </c>
      <c r="C29" s="105">
        <v>985.8</v>
      </c>
      <c r="D29" s="1">
        <v>55.65</v>
      </c>
      <c r="E29" s="1">
        <v>1500</v>
      </c>
      <c r="F29" s="16">
        <f>ROUND(D29*E29,2)</f>
        <v>83475</v>
      </c>
      <c r="G29" s="15" t="s">
        <v>167</v>
      </c>
      <c r="H29" s="18" t="s">
        <v>37</v>
      </c>
    </row>
    <row r="30" spans="1:8" ht="24">
      <c r="A30" s="19">
        <v>26</v>
      </c>
      <c r="B30" s="14" t="s">
        <v>38</v>
      </c>
      <c r="C30" s="105">
        <v>94937</v>
      </c>
      <c r="D30" s="1">
        <v>348.3</v>
      </c>
      <c r="E30" s="1">
        <v>1500</v>
      </c>
      <c r="F30" s="16">
        <f>ROUND(D30*E30,2)</f>
        <v>522450</v>
      </c>
      <c r="G30" s="15" t="s">
        <v>167</v>
      </c>
      <c r="H30" s="18" t="s">
        <v>305</v>
      </c>
    </row>
    <row r="31" spans="1:8" ht="48">
      <c r="A31" s="19">
        <v>27</v>
      </c>
      <c r="B31" s="14" t="s">
        <v>306</v>
      </c>
      <c r="C31" s="105">
        <v>2984316.22</v>
      </c>
      <c r="D31" s="1"/>
      <c r="E31" s="1"/>
      <c r="F31" s="105">
        <v>2984316.22</v>
      </c>
      <c r="G31" s="15" t="s">
        <v>6</v>
      </c>
      <c r="H31" s="18" t="s">
        <v>170</v>
      </c>
    </row>
    <row r="32" spans="1:8" ht="24">
      <c r="A32" s="19">
        <v>28</v>
      </c>
      <c r="B32" s="14" t="s">
        <v>195</v>
      </c>
      <c r="C32" s="105">
        <v>1277460</v>
      </c>
      <c r="D32" s="1">
        <v>1972</v>
      </c>
      <c r="E32" s="1">
        <v>1500</v>
      </c>
      <c r="F32" s="16">
        <f>ROUND(D32*E32,2)</f>
        <v>2958000</v>
      </c>
      <c r="G32" s="15" t="s">
        <v>167</v>
      </c>
      <c r="H32" s="18" t="s">
        <v>171</v>
      </c>
    </row>
    <row r="33" spans="1:8" ht="24">
      <c r="A33" s="19">
        <v>29</v>
      </c>
      <c r="B33" s="14" t="s">
        <v>194</v>
      </c>
      <c r="C33" s="105">
        <v>17737</v>
      </c>
      <c r="D33" s="1">
        <v>26</v>
      </c>
      <c r="E33" s="1">
        <v>1500</v>
      </c>
      <c r="F33" s="16">
        <f>ROUND(D33*E33,2)</f>
        <v>39000</v>
      </c>
      <c r="G33" s="15" t="s">
        <v>167</v>
      </c>
      <c r="H33" s="18" t="s">
        <v>172</v>
      </c>
    </row>
    <row r="34" spans="1:8" ht="24">
      <c r="A34" s="19">
        <v>30</v>
      </c>
      <c r="B34" s="14" t="s">
        <v>194</v>
      </c>
      <c r="C34" s="105">
        <v>17737</v>
      </c>
      <c r="D34" s="1">
        <v>26</v>
      </c>
      <c r="E34" s="1">
        <v>1500</v>
      </c>
      <c r="F34" s="16">
        <f>ROUND(D34*E34,2)</f>
        <v>39000</v>
      </c>
      <c r="G34" s="15" t="s">
        <v>167</v>
      </c>
      <c r="H34" s="18" t="s">
        <v>172</v>
      </c>
    </row>
    <row r="35" spans="1:8" ht="24">
      <c r="A35" s="19">
        <v>31</v>
      </c>
      <c r="B35" s="14" t="s">
        <v>193</v>
      </c>
      <c r="C35" s="105">
        <v>539914</v>
      </c>
      <c r="D35" s="1">
        <v>963</v>
      </c>
      <c r="E35" s="1">
        <v>1500</v>
      </c>
      <c r="F35" s="16">
        <f>ROUND(D35*E35,2)</f>
        <v>1444500</v>
      </c>
      <c r="G35" s="15" t="s">
        <v>167</v>
      </c>
      <c r="H35" s="18" t="s">
        <v>173</v>
      </c>
    </row>
    <row r="36" spans="1:8" ht="36">
      <c r="A36" s="19">
        <v>32</v>
      </c>
      <c r="B36" s="14" t="s">
        <v>174</v>
      </c>
      <c r="C36" s="105">
        <v>91818</v>
      </c>
      <c r="D36" s="1">
        <v>138</v>
      </c>
      <c r="E36" s="1">
        <v>1500</v>
      </c>
      <c r="F36" s="16">
        <f>ROUND(D36*E36,2)</f>
        <v>207000</v>
      </c>
      <c r="G36" s="15" t="s">
        <v>167</v>
      </c>
      <c r="H36" s="18" t="s">
        <v>175</v>
      </c>
    </row>
    <row r="37" spans="1:8" ht="72">
      <c r="A37" s="19">
        <v>33</v>
      </c>
      <c r="B37" s="14" t="s">
        <v>196</v>
      </c>
      <c r="C37" s="105">
        <v>480143.33</v>
      </c>
      <c r="D37" s="1">
        <v>15</v>
      </c>
      <c r="E37" s="1"/>
      <c r="F37" s="105">
        <v>480143.33</v>
      </c>
      <c r="G37" s="15" t="s">
        <v>6</v>
      </c>
      <c r="H37" s="18" t="s">
        <v>176</v>
      </c>
    </row>
    <row r="38" spans="1:8" ht="24">
      <c r="A38" s="19">
        <v>34</v>
      </c>
      <c r="B38" s="14" t="s">
        <v>198</v>
      </c>
      <c r="C38" s="105">
        <v>18281.7</v>
      </c>
      <c r="D38" s="1">
        <v>8.2</v>
      </c>
      <c r="E38" s="1"/>
      <c r="F38" s="105">
        <v>18281.7</v>
      </c>
      <c r="G38" s="15" t="s">
        <v>6</v>
      </c>
      <c r="H38" s="18"/>
    </row>
    <row r="39" spans="1:8" ht="12.75">
      <c r="A39" s="1"/>
      <c r="B39" s="50"/>
      <c r="C39" s="51">
        <f>SUM(C5:C38)</f>
        <v>10184618.25</v>
      </c>
      <c r="D39" s="15"/>
      <c r="E39" s="109" t="s">
        <v>138</v>
      </c>
      <c r="F39" s="104">
        <f>SUM(F5:F38)</f>
        <v>20432870.959999997</v>
      </c>
      <c r="G39" s="15"/>
      <c r="H39" s="18"/>
    </row>
    <row r="40" spans="1:8" ht="22.5" customHeight="1">
      <c r="A40" s="1"/>
      <c r="B40" s="190" t="s">
        <v>39</v>
      </c>
      <c r="C40" s="190"/>
      <c r="D40" s="191"/>
      <c r="E40" s="191"/>
      <c r="F40" s="191"/>
      <c r="G40" s="191"/>
      <c r="H40" s="191"/>
    </row>
    <row r="41" spans="1:8" ht="36">
      <c r="A41" s="80">
        <v>35</v>
      </c>
      <c r="B41" s="81" t="s">
        <v>40</v>
      </c>
      <c r="C41" s="82">
        <v>378290.06</v>
      </c>
      <c r="D41" s="83"/>
      <c r="E41" s="54"/>
      <c r="F41" s="84">
        <v>378290.06</v>
      </c>
      <c r="G41" s="83" t="s">
        <v>6</v>
      </c>
      <c r="H41" s="18" t="s">
        <v>282</v>
      </c>
    </row>
    <row r="42" spans="1:8" ht="24">
      <c r="A42" s="80">
        <v>36</v>
      </c>
      <c r="B42" s="81" t="s">
        <v>41</v>
      </c>
      <c r="C42" s="82">
        <v>109360.68</v>
      </c>
      <c r="D42" s="83"/>
      <c r="E42" s="54"/>
      <c r="F42" s="84">
        <v>109360.68</v>
      </c>
      <c r="G42" s="83" t="s">
        <v>6</v>
      </c>
      <c r="H42" s="18" t="s">
        <v>283</v>
      </c>
    </row>
    <row r="43" spans="1:8" ht="24">
      <c r="A43" s="80">
        <v>37</v>
      </c>
      <c r="B43" s="81" t="s">
        <v>42</v>
      </c>
      <c r="C43" s="82">
        <v>45292.58</v>
      </c>
      <c r="D43" s="83"/>
      <c r="E43" s="54"/>
      <c r="F43" s="84">
        <v>45292.58</v>
      </c>
      <c r="G43" s="83" t="s">
        <v>6</v>
      </c>
      <c r="H43" s="18" t="s">
        <v>284</v>
      </c>
    </row>
    <row r="44" spans="1:9" ht="24">
      <c r="A44" s="80">
        <v>38</v>
      </c>
      <c r="B44" s="81" t="s">
        <v>153</v>
      </c>
      <c r="C44" s="85">
        <v>1943.05</v>
      </c>
      <c r="D44" s="83">
        <v>9.62</v>
      </c>
      <c r="E44" s="54">
        <v>2500</v>
      </c>
      <c r="F44" s="84">
        <f>ROUND(D44*E44,2)</f>
        <v>24050</v>
      </c>
      <c r="G44" s="83" t="s">
        <v>167</v>
      </c>
      <c r="H44" s="18" t="s">
        <v>202</v>
      </c>
      <c r="I44" s="118"/>
    </row>
    <row r="45" spans="1:9" ht="25.5" customHeight="1">
      <c r="A45" s="80">
        <v>39</v>
      </c>
      <c r="B45" s="86" t="s">
        <v>168</v>
      </c>
      <c r="C45" s="87">
        <v>151720.37</v>
      </c>
      <c r="D45" s="83">
        <v>120.7</v>
      </c>
      <c r="E45" s="54">
        <v>2500</v>
      </c>
      <c r="F45" s="84">
        <f>ROUND(D45*E45,2)</f>
        <v>301750</v>
      </c>
      <c r="G45" s="83" t="s">
        <v>167</v>
      </c>
      <c r="H45" s="18" t="s">
        <v>203</v>
      </c>
      <c r="I45" s="118"/>
    </row>
    <row r="46" spans="1:9" ht="50.25" customHeight="1">
      <c r="A46" s="80">
        <v>40</v>
      </c>
      <c r="B46" s="86" t="s">
        <v>211</v>
      </c>
      <c r="C46" s="87">
        <v>49244.8</v>
      </c>
      <c r="D46" s="83">
        <v>367.2</v>
      </c>
      <c r="E46" s="54">
        <v>2500</v>
      </c>
      <c r="F46" s="84">
        <f>ROUND(D46*E46,2)</f>
        <v>918000</v>
      </c>
      <c r="G46" s="83" t="s">
        <v>167</v>
      </c>
      <c r="H46" s="18" t="s">
        <v>204</v>
      </c>
      <c r="I46" s="118"/>
    </row>
    <row r="47" spans="1:9" ht="24">
      <c r="A47" s="80">
        <v>41</v>
      </c>
      <c r="B47" s="86" t="s">
        <v>179</v>
      </c>
      <c r="C47" s="88">
        <v>2582.89</v>
      </c>
      <c r="D47" s="83">
        <v>386.5</v>
      </c>
      <c r="E47" s="54">
        <v>2500</v>
      </c>
      <c r="F47" s="84">
        <f>ROUND(D47*E47,2)</f>
        <v>966250</v>
      </c>
      <c r="G47" s="83" t="s">
        <v>167</v>
      </c>
      <c r="H47" s="18" t="s">
        <v>285</v>
      </c>
      <c r="I47" s="118"/>
    </row>
    <row r="48" spans="1:9" ht="24">
      <c r="A48" s="80">
        <v>42</v>
      </c>
      <c r="B48" s="86" t="s">
        <v>180</v>
      </c>
      <c r="C48" s="88">
        <v>502102.23</v>
      </c>
      <c r="D48" s="83">
        <v>142.88</v>
      </c>
      <c r="E48" s="89"/>
      <c r="F48" s="84">
        <v>502102.23</v>
      </c>
      <c r="G48" s="83" t="s">
        <v>6</v>
      </c>
      <c r="H48" s="18" t="s">
        <v>205</v>
      </c>
      <c r="I48" s="118"/>
    </row>
    <row r="49" spans="1:9" ht="24">
      <c r="A49" s="80">
        <v>43</v>
      </c>
      <c r="B49" s="86" t="s">
        <v>212</v>
      </c>
      <c r="C49" s="88">
        <v>53065.75</v>
      </c>
      <c r="D49" s="83">
        <v>63.99</v>
      </c>
      <c r="E49" s="54"/>
      <c r="F49" s="84">
        <v>53065.75</v>
      </c>
      <c r="G49" s="83" t="s">
        <v>6</v>
      </c>
      <c r="H49" s="18" t="s">
        <v>206</v>
      </c>
      <c r="I49" s="118"/>
    </row>
    <row r="50" spans="1:9" ht="24">
      <c r="A50" s="80">
        <v>44</v>
      </c>
      <c r="B50" s="86" t="s">
        <v>181</v>
      </c>
      <c r="C50" s="88">
        <v>35721.53</v>
      </c>
      <c r="D50" s="83">
        <v>244.26</v>
      </c>
      <c r="E50" s="54">
        <v>2500</v>
      </c>
      <c r="F50" s="84">
        <f>ROUND(D50*E50,2)</f>
        <v>610650</v>
      </c>
      <c r="G50" s="83" t="s">
        <v>167</v>
      </c>
      <c r="H50" s="18" t="s">
        <v>207</v>
      </c>
      <c r="I50" s="118"/>
    </row>
    <row r="51" spans="1:9" ht="48">
      <c r="A51" s="80">
        <v>45</v>
      </c>
      <c r="B51" s="86" t="s">
        <v>182</v>
      </c>
      <c r="C51" s="88">
        <v>902862.82</v>
      </c>
      <c r="D51" s="83">
        <v>315</v>
      </c>
      <c r="E51" s="54"/>
      <c r="F51" s="84">
        <v>902862.82</v>
      </c>
      <c r="G51" s="83" t="s">
        <v>6</v>
      </c>
      <c r="H51" s="18" t="s">
        <v>208</v>
      </c>
      <c r="I51" s="118"/>
    </row>
    <row r="52" spans="1:9" ht="24">
      <c r="A52" s="80">
        <v>46</v>
      </c>
      <c r="B52" s="86" t="s">
        <v>183</v>
      </c>
      <c r="C52" s="88">
        <v>3216.93</v>
      </c>
      <c r="D52" s="83">
        <v>63</v>
      </c>
      <c r="E52" s="54"/>
      <c r="F52" s="84">
        <v>3216.93</v>
      </c>
      <c r="G52" s="83" t="s">
        <v>6</v>
      </c>
      <c r="H52" s="18" t="s">
        <v>209</v>
      </c>
      <c r="I52" s="118"/>
    </row>
    <row r="53" spans="1:9" ht="24">
      <c r="A53" s="80">
        <v>47</v>
      </c>
      <c r="B53" s="86" t="s">
        <v>184</v>
      </c>
      <c r="C53" s="90">
        <v>50679.78</v>
      </c>
      <c r="D53" s="91">
        <v>50.85</v>
      </c>
      <c r="E53" s="54"/>
      <c r="F53" s="92">
        <v>50679.78</v>
      </c>
      <c r="G53" s="91" t="s">
        <v>6</v>
      </c>
      <c r="H53" s="18" t="s">
        <v>286</v>
      </c>
      <c r="I53" s="118"/>
    </row>
    <row r="54" spans="1:9" ht="48">
      <c r="A54" s="80">
        <v>48</v>
      </c>
      <c r="B54" s="86" t="s">
        <v>185</v>
      </c>
      <c r="C54" s="93">
        <v>209407.52</v>
      </c>
      <c r="D54" s="83">
        <v>167</v>
      </c>
      <c r="E54" s="54">
        <v>2500</v>
      </c>
      <c r="F54" s="84">
        <f>ROUND(D54*E54,2)</f>
        <v>417500</v>
      </c>
      <c r="G54" s="83" t="s">
        <v>167</v>
      </c>
      <c r="H54" s="18" t="s">
        <v>78</v>
      </c>
      <c r="I54" s="118"/>
    </row>
    <row r="55" spans="1:9" ht="48">
      <c r="A55" s="80">
        <v>49</v>
      </c>
      <c r="B55" s="18" t="s">
        <v>154</v>
      </c>
      <c r="C55" s="93">
        <v>11621.38</v>
      </c>
      <c r="D55" s="83">
        <v>90.7</v>
      </c>
      <c r="E55" s="54">
        <v>2500</v>
      </c>
      <c r="F55" s="84">
        <f>ROUND(D55*E55,2)</f>
        <v>226750</v>
      </c>
      <c r="G55" s="83" t="s">
        <v>167</v>
      </c>
      <c r="H55" s="18" t="s">
        <v>213</v>
      </c>
      <c r="I55" s="118"/>
    </row>
    <row r="56" spans="1:9" ht="36">
      <c r="A56" s="80">
        <v>50</v>
      </c>
      <c r="B56" s="86" t="s">
        <v>186</v>
      </c>
      <c r="C56" s="88">
        <v>584418.47</v>
      </c>
      <c r="D56" s="83"/>
      <c r="E56" s="54"/>
      <c r="F56" s="84">
        <v>584418.47</v>
      </c>
      <c r="G56" s="83" t="s">
        <v>6</v>
      </c>
      <c r="H56" s="18" t="s">
        <v>210</v>
      </c>
      <c r="I56" s="118"/>
    </row>
    <row r="57" spans="1:9" ht="24">
      <c r="A57" s="80">
        <v>51</v>
      </c>
      <c r="B57" s="86" t="s">
        <v>187</v>
      </c>
      <c r="C57" s="88">
        <v>6258.52</v>
      </c>
      <c r="D57" s="83">
        <v>30.14</v>
      </c>
      <c r="E57" s="54">
        <v>2500</v>
      </c>
      <c r="F57" s="84">
        <f>ROUND(D57*E57,2)</f>
        <v>75350</v>
      </c>
      <c r="G57" s="83" t="s">
        <v>167</v>
      </c>
      <c r="H57" s="18" t="s">
        <v>214</v>
      </c>
      <c r="I57" s="2"/>
    </row>
    <row r="58" spans="1:9" ht="32.25" customHeight="1">
      <c r="A58" s="80">
        <v>52</v>
      </c>
      <c r="B58" s="86" t="s">
        <v>36</v>
      </c>
      <c r="C58" s="88">
        <v>166542.38</v>
      </c>
      <c r="D58" s="83"/>
      <c r="E58" s="54"/>
      <c r="F58" s="84">
        <v>166542.38</v>
      </c>
      <c r="G58" s="83" t="s">
        <v>6</v>
      </c>
      <c r="H58" s="18" t="s">
        <v>35</v>
      </c>
      <c r="I58" s="118"/>
    </row>
    <row r="59" spans="1:9" ht="51.75" customHeight="1">
      <c r="A59" s="80">
        <v>53</v>
      </c>
      <c r="B59" s="86" t="s">
        <v>287</v>
      </c>
      <c r="C59" s="88">
        <v>202739.05</v>
      </c>
      <c r="D59" s="83"/>
      <c r="E59" s="54"/>
      <c r="F59" s="84">
        <v>202739.05</v>
      </c>
      <c r="G59" s="83" t="s">
        <v>6</v>
      </c>
      <c r="H59" s="18" t="s">
        <v>288</v>
      </c>
      <c r="I59" s="2"/>
    </row>
    <row r="60" spans="1:9" ht="24">
      <c r="A60" s="80">
        <v>54</v>
      </c>
      <c r="B60" s="86" t="s">
        <v>289</v>
      </c>
      <c r="C60" s="88">
        <v>95483.47</v>
      </c>
      <c r="D60" s="83"/>
      <c r="E60" s="54"/>
      <c r="F60" s="84">
        <v>95483.47</v>
      </c>
      <c r="G60" s="83" t="s">
        <v>6</v>
      </c>
      <c r="H60" s="18" t="s">
        <v>290</v>
      </c>
      <c r="I60" s="118"/>
    </row>
    <row r="61" spans="1:9" ht="36">
      <c r="A61" s="80">
        <v>55</v>
      </c>
      <c r="B61" s="86" t="s">
        <v>291</v>
      </c>
      <c r="C61" s="88">
        <v>112407.94</v>
      </c>
      <c r="D61" s="83"/>
      <c r="E61" s="54"/>
      <c r="F61" s="84">
        <v>112407.94</v>
      </c>
      <c r="G61" s="83" t="s">
        <v>6</v>
      </c>
      <c r="H61" s="18" t="s">
        <v>0</v>
      </c>
      <c r="I61" s="2"/>
    </row>
    <row r="62" spans="1:9" ht="24">
      <c r="A62" s="80">
        <v>56</v>
      </c>
      <c r="B62" s="86" t="s">
        <v>1</v>
      </c>
      <c r="C62" s="88">
        <v>1327120.45</v>
      </c>
      <c r="D62" s="83">
        <v>440.4</v>
      </c>
      <c r="E62" s="54"/>
      <c r="F62" s="84">
        <v>1327120.45</v>
      </c>
      <c r="G62" s="83" t="s">
        <v>6</v>
      </c>
      <c r="H62" s="18" t="s">
        <v>2</v>
      </c>
      <c r="I62" s="118"/>
    </row>
    <row r="63" spans="1:9" ht="24">
      <c r="A63" s="80">
        <v>57</v>
      </c>
      <c r="B63" s="86" t="s">
        <v>3</v>
      </c>
      <c r="C63" s="88">
        <v>3841198.26</v>
      </c>
      <c r="D63" s="83"/>
      <c r="E63" s="54"/>
      <c r="F63" s="84">
        <v>3841198.26</v>
      </c>
      <c r="G63" s="83" t="s">
        <v>6</v>
      </c>
      <c r="H63" s="18" t="s">
        <v>4</v>
      </c>
      <c r="I63" s="118"/>
    </row>
    <row r="64" spans="1:9" ht="36">
      <c r="A64" s="80">
        <v>58</v>
      </c>
      <c r="B64" s="70" t="s">
        <v>230</v>
      </c>
      <c r="C64" s="93">
        <v>86926.39</v>
      </c>
      <c r="D64" s="83"/>
      <c r="E64" s="54"/>
      <c r="F64" s="88">
        <v>86926.39</v>
      </c>
      <c r="G64" s="83" t="s">
        <v>6</v>
      </c>
      <c r="H64" s="18" t="s">
        <v>231</v>
      </c>
      <c r="I64" s="118"/>
    </row>
    <row r="65" spans="1:9" ht="36">
      <c r="A65" s="80">
        <v>59</v>
      </c>
      <c r="B65" s="70" t="s">
        <v>232</v>
      </c>
      <c r="C65" s="93">
        <v>13279.41</v>
      </c>
      <c r="D65" s="83"/>
      <c r="E65" s="54"/>
      <c r="F65" s="88">
        <v>13279.41</v>
      </c>
      <c r="G65" s="83" t="s">
        <v>6</v>
      </c>
      <c r="H65" s="18" t="s">
        <v>231</v>
      </c>
      <c r="I65" s="118"/>
    </row>
    <row r="66" spans="1:9" ht="24">
      <c r="A66" s="80">
        <v>60</v>
      </c>
      <c r="B66" s="70" t="s">
        <v>233</v>
      </c>
      <c r="C66" s="93">
        <v>329593.09</v>
      </c>
      <c r="D66" s="83"/>
      <c r="E66" s="54"/>
      <c r="F66" s="88">
        <v>329593.09</v>
      </c>
      <c r="G66" s="83" t="s">
        <v>6</v>
      </c>
      <c r="H66" s="18" t="s">
        <v>231</v>
      </c>
      <c r="I66" s="118"/>
    </row>
    <row r="67" spans="1:9" ht="12.75">
      <c r="A67" s="19"/>
      <c r="B67" s="119"/>
      <c r="C67" s="120">
        <f>SUM(C41:C66)</f>
        <v>9273079.8</v>
      </c>
      <c r="D67" s="1"/>
      <c r="E67" s="1" t="s">
        <v>138</v>
      </c>
      <c r="F67" s="53">
        <f>SUM(F41:F66)</f>
        <v>12344879.74</v>
      </c>
      <c r="G67" s="15"/>
      <c r="H67" s="121"/>
      <c r="I67" s="118"/>
    </row>
    <row r="68" spans="1:8" ht="22.5" customHeight="1">
      <c r="A68" s="1"/>
      <c r="B68" s="175" t="s">
        <v>278</v>
      </c>
      <c r="C68" s="176"/>
      <c r="D68" s="176"/>
      <c r="E68" s="176"/>
      <c r="F68" s="176"/>
      <c r="G68" s="176"/>
      <c r="H68" s="169"/>
    </row>
    <row r="69" spans="1:8" ht="17.25" customHeight="1">
      <c r="A69" s="1"/>
      <c r="B69" s="175" t="s">
        <v>5</v>
      </c>
      <c r="C69" s="176"/>
      <c r="D69" s="176"/>
      <c r="E69" s="176"/>
      <c r="F69" s="176"/>
      <c r="G69" s="176"/>
      <c r="H69" s="169"/>
    </row>
    <row r="70" spans="1:8" ht="36" customHeight="1">
      <c r="A70" s="19">
        <v>61</v>
      </c>
      <c r="B70" s="70" t="s">
        <v>260</v>
      </c>
      <c r="C70" s="105"/>
      <c r="D70" s="73">
        <v>33983.96</v>
      </c>
      <c r="E70" s="71" t="s">
        <v>270</v>
      </c>
      <c r="F70" s="77">
        <f>ROUND(D70*E70,2)</f>
        <v>114525945.2</v>
      </c>
      <c r="G70" s="15" t="s">
        <v>167</v>
      </c>
      <c r="H70" s="192" t="s">
        <v>166</v>
      </c>
    </row>
    <row r="71" spans="1:8" ht="48">
      <c r="A71" s="19">
        <v>62</v>
      </c>
      <c r="B71" s="70" t="s">
        <v>261</v>
      </c>
      <c r="C71" s="105"/>
      <c r="D71" s="73">
        <v>837.71</v>
      </c>
      <c r="E71" s="71" t="s">
        <v>270</v>
      </c>
      <c r="F71" s="77">
        <f aca="true" t="shared" si="1" ref="F71:F80">ROUND(D71*E71,2)</f>
        <v>2823082.7</v>
      </c>
      <c r="G71" s="15" t="s">
        <v>167</v>
      </c>
      <c r="H71" s="193"/>
    </row>
    <row r="72" spans="1:8" ht="36">
      <c r="A72" s="19">
        <v>63</v>
      </c>
      <c r="B72" s="70" t="s">
        <v>262</v>
      </c>
      <c r="C72" s="105"/>
      <c r="D72" s="73">
        <v>2795.46</v>
      </c>
      <c r="E72" s="71" t="s">
        <v>270</v>
      </c>
      <c r="F72" s="77">
        <f t="shared" si="1"/>
        <v>9420700.2</v>
      </c>
      <c r="G72" s="15" t="s">
        <v>167</v>
      </c>
      <c r="H72" s="193"/>
    </row>
    <row r="73" spans="1:8" ht="36">
      <c r="A73" s="19">
        <v>64</v>
      </c>
      <c r="B73" s="70" t="s">
        <v>263</v>
      </c>
      <c r="C73" s="105"/>
      <c r="D73" s="73"/>
      <c r="E73" s="71"/>
      <c r="F73" s="73">
        <v>292892.15</v>
      </c>
      <c r="G73" s="15" t="s">
        <v>6</v>
      </c>
      <c r="H73" s="193"/>
    </row>
    <row r="74" spans="1:8" ht="48">
      <c r="A74" s="19">
        <v>65</v>
      </c>
      <c r="B74" s="70" t="s">
        <v>264</v>
      </c>
      <c r="C74" s="105"/>
      <c r="D74" s="73"/>
      <c r="E74" s="71"/>
      <c r="F74" s="75">
        <v>520005.18</v>
      </c>
      <c r="G74" s="15" t="s">
        <v>6</v>
      </c>
      <c r="H74" s="193"/>
    </row>
    <row r="75" spans="1:8" ht="36">
      <c r="A75" s="19">
        <v>66</v>
      </c>
      <c r="B75" s="70" t="s">
        <v>265</v>
      </c>
      <c r="C75" s="105"/>
      <c r="D75" s="73">
        <v>2415.17</v>
      </c>
      <c r="E75" s="71" t="s">
        <v>270</v>
      </c>
      <c r="F75" s="77">
        <f t="shared" si="1"/>
        <v>8139122.9</v>
      </c>
      <c r="G75" s="15" t="s">
        <v>167</v>
      </c>
      <c r="H75" s="193"/>
    </row>
    <row r="76" spans="1:8" ht="36">
      <c r="A76" s="19">
        <v>67</v>
      </c>
      <c r="B76" s="70" t="s">
        <v>266</v>
      </c>
      <c r="C76" s="51"/>
      <c r="D76" s="74"/>
      <c r="E76" s="71"/>
      <c r="F76" s="73">
        <v>6989.86</v>
      </c>
      <c r="G76" s="15" t="s">
        <v>6</v>
      </c>
      <c r="H76" s="193"/>
    </row>
    <row r="77" spans="1:8" ht="60">
      <c r="A77" s="19">
        <v>68</v>
      </c>
      <c r="B77" s="70" t="s">
        <v>280</v>
      </c>
      <c r="C77" s="27"/>
      <c r="D77" s="73">
        <v>651.8</v>
      </c>
      <c r="E77" s="71" t="s">
        <v>271</v>
      </c>
      <c r="F77" s="77">
        <f t="shared" si="1"/>
        <v>651800</v>
      </c>
      <c r="G77" s="15" t="s">
        <v>167</v>
      </c>
      <c r="H77" s="193"/>
    </row>
    <row r="78" spans="1:8" ht="60">
      <c r="A78" s="19">
        <v>69</v>
      </c>
      <c r="B78" s="70" t="s">
        <v>281</v>
      </c>
      <c r="C78" s="105"/>
      <c r="D78" s="75">
        <v>19.35</v>
      </c>
      <c r="E78" s="72" t="s">
        <v>272</v>
      </c>
      <c r="F78" s="77">
        <f t="shared" si="1"/>
        <v>38700</v>
      </c>
      <c r="G78" s="15" t="s">
        <v>167</v>
      </c>
      <c r="H78" s="193"/>
    </row>
    <row r="79" spans="1:8" ht="48">
      <c r="A79" s="19">
        <v>70</v>
      </c>
      <c r="B79" s="70" t="s">
        <v>267</v>
      </c>
      <c r="C79" s="105"/>
      <c r="D79" s="75"/>
      <c r="E79" s="72"/>
      <c r="F79" s="77">
        <v>14915.79</v>
      </c>
      <c r="G79" s="15" t="s">
        <v>6</v>
      </c>
      <c r="H79" s="193"/>
    </row>
    <row r="80" spans="1:8" ht="36">
      <c r="A80" s="19">
        <v>71</v>
      </c>
      <c r="B80" s="70" t="s">
        <v>268</v>
      </c>
      <c r="C80" s="105"/>
      <c r="D80" s="75">
        <v>261</v>
      </c>
      <c r="E80" s="72" t="s">
        <v>273</v>
      </c>
      <c r="F80" s="77">
        <f t="shared" si="1"/>
        <v>522000</v>
      </c>
      <c r="G80" s="15" t="s">
        <v>167</v>
      </c>
      <c r="H80" s="193"/>
    </row>
    <row r="81" spans="1:8" ht="36">
      <c r="A81" s="19">
        <v>72</v>
      </c>
      <c r="B81" s="70" t="s">
        <v>269</v>
      </c>
      <c r="C81" s="105"/>
      <c r="D81" s="75"/>
      <c r="E81" s="72"/>
      <c r="F81" s="75">
        <v>450805.34</v>
      </c>
      <c r="G81" s="15" t="s">
        <v>6</v>
      </c>
      <c r="H81" s="194"/>
    </row>
    <row r="82" spans="1:8" ht="12.75">
      <c r="A82" s="19"/>
      <c r="B82" s="14"/>
      <c r="C82" s="105"/>
      <c r="D82" s="76"/>
      <c r="E82" s="1"/>
      <c r="F82" s="78">
        <f>SUM(F70:F81)</f>
        <v>137406959.32000002</v>
      </c>
      <c r="G82" s="15"/>
      <c r="H82" s="122"/>
    </row>
    <row r="83" spans="1:8" ht="24" customHeight="1">
      <c r="A83" s="19"/>
      <c r="B83" s="175" t="s">
        <v>279</v>
      </c>
      <c r="C83" s="176"/>
      <c r="D83" s="176"/>
      <c r="E83" s="176"/>
      <c r="F83" s="176"/>
      <c r="G83" s="176"/>
      <c r="H83" s="169"/>
    </row>
    <row r="84" spans="1:8" ht="60" customHeight="1">
      <c r="A84" s="19">
        <v>73</v>
      </c>
      <c r="B84" s="69" t="s">
        <v>274</v>
      </c>
      <c r="C84" s="105"/>
      <c r="D84" s="112">
        <v>108236.2</v>
      </c>
      <c r="E84" s="1">
        <v>3370</v>
      </c>
      <c r="F84" s="77">
        <f>ROUND(D84*E84,2)</f>
        <v>364755994</v>
      </c>
      <c r="G84" s="15" t="s">
        <v>167</v>
      </c>
      <c r="H84" s="187" t="s">
        <v>277</v>
      </c>
    </row>
    <row r="85" spans="1:8" ht="63.75">
      <c r="A85" s="19">
        <v>74</v>
      </c>
      <c r="B85" s="69" t="s">
        <v>275</v>
      </c>
      <c r="C85" s="105"/>
      <c r="D85" s="73">
        <v>5499.78</v>
      </c>
      <c r="E85" s="1">
        <v>3370</v>
      </c>
      <c r="F85" s="77">
        <f>ROUND(D85*E85,2)</f>
        <v>18534258.6</v>
      </c>
      <c r="G85" s="15" t="s">
        <v>167</v>
      </c>
      <c r="H85" s="188"/>
    </row>
    <row r="86" spans="1:8" ht="63.75">
      <c r="A86" s="19">
        <v>75</v>
      </c>
      <c r="B86" s="69" t="s">
        <v>276</v>
      </c>
      <c r="C86" s="105"/>
      <c r="D86" s="73">
        <v>315.4</v>
      </c>
      <c r="E86" s="1">
        <v>3370</v>
      </c>
      <c r="F86" s="77">
        <f>ROUND(D86*E86,2)</f>
        <v>1062898</v>
      </c>
      <c r="G86" s="15" t="s">
        <v>167</v>
      </c>
      <c r="H86" s="189"/>
    </row>
    <row r="87" spans="1:8" ht="12.75">
      <c r="A87" s="19"/>
      <c r="B87" s="14"/>
      <c r="C87" s="105"/>
      <c r="D87" s="79">
        <f>SUM(D84:D86)</f>
        <v>114051.37999999999</v>
      </c>
      <c r="E87" s="1"/>
      <c r="F87" s="78">
        <f>SUM(F84:F86)</f>
        <v>384353150.6</v>
      </c>
      <c r="G87" s="15"/>
      <c r="H87" s="122"/>
    </row>
    <row r="88" spans="1:8" s="59" customFormat="1" ht="24.75" customHeight="1">
      <c r="A88" s="1"/>
      <c r="B88" s="176" t="s">
        <v>43</v>
      </c>
      <c r="C88" s="176"/>
      <c r="D88" s="176"/>
      <c r="E88" s="176"/>
      <c r="F88" s="176"/>
      <c r="G88" s="176"/>
      <c r="H88" s="169"/>
    </row>
    <row r="89" spans="1:8" ht="24">
      <c r="A89" s="19">
        <v>76</v>
      </c>
      <c r="B89" s="14" t="s">
        <v>140</v>
      </c>
      <c r="C89" s="123">
        <v>2447714.5</v>
      </c>
      <c r="D89" s="1"/>
      <c r="E89" s="1"/>
      <c r="F89" s="123">
        <v>2447714.5</v>
      </c>
      <c r="G89" s="15" t="s">
        <v>6</v>
      </c>
      <c r="H89" s="18" t="s">
        <v>164</v>
      </c>
    </row>
    <row r="90" spans="1:8" ht="24">
      <c r="A90" s="19">
        <v>77</v>
      </c>
      <c r="B90" s="14" t="s">
        <v>141</v>
      </c>
      <c r="C90" s="123">
        <v>185809.38</v>
      </c>
      <c r="D90" s="1"/>
      <c r="E90" s="1"/>
      <c r="F90" s="123">
        <v>185809.38</v>
      </c>
      <c r="G90" s="15" t="s">
        <v>6</v>
      </c>
      <c r="H90" s="60" t="s">
        <v>156</v>
      </c>
    </row>
    <row r="91" spans="1:8" ht="24">
      <c r="A91" s="19">
        <v>78</v>
      </c>
      <c r="B91" s="14" t="s">
        <v>157</v>
      </c>
      <c r="C91" s="123">
        <v>252334.08</v>
      </c>
      <c r="D91" s="1"/>
      <c r="E91" s="1"/>
      <c r="F91" s="123">
        <v>252334.08</v>
      </c>
      <c r="G91" s="15" t="s">
        <v>6</v>
      </c>
      <c r="H91" s="60" t="s">
        <v>158</v>
      </c>
    </row>
    <row r="92" spans="1:8" ht="36">
      <c r="A92" s="19">
        <v>79</v>
      </c>
      <c r="B92" s="14" t="s">
        <v>159</v>
      </c>
      <c r="C92" s="123">
        <v>171958.53</v>
      </c>
      <c r="D92" s="1"/>
      <c r="E92" s="1"/>
      <c r="F92" s="123">
        <v>171958.53</v>
      </c>
      <c r="G92" s="15" t="s">
        <v>6</v>
      </c>
      <c r="H92" s="61" t="s">
        <v>307</v>
      </c>
    </row>
    <row r="93" spans="1:8" ht="24">
      <c r="A93" s="19">
        <v>80</v>
      </c>
      <c r="B93" s="14" t="s">
        <v>160</v>
      </c>
      <c r="C93" s="123">
        <v>104262.41</v>
      </c>
      <c r="D93" s="1"/>
      <c r="E93" s="1"/>
      <c r="F93" s="123">
        <v>104262.41</v>
      </c>
      <c r="G93" s="15" t="s">
        <v>6</v>
      </c>
      <c r="H93" s="60" t="s">
        <v>234</v>
      </c>
    </row>
    <row r="94" spans="1:8" ht="24">
      <c r="A94" s="19">
        <v>81</v>
      </c>
      <c r="B94" s="22" t="s">
        <v>161</v>
      </c>
      <c r="C94" s="123">
        <v>172169.17</v>
      </c>
      <c r="D94" s="1"/>
      <c r="E94" s="1"/>
      <c r="F94" s="123">
        <v>172169.17</v>
      </c>
      <c r="G94" s="15" t="s">
        <v>6</v>
      </c>
      <c r="H94" s="22" t="s">
        <v>162</v>
      </c>
    </row>
    <row r="95" spans="1:8" ht="15.75">
      <c r="A95" s="19">
        <v>82</v>
      </c>
      <c r="B95" s="124" t="s">
        <v>235</v>
      </c>
      <c r="C95" s="123">
        <v>7406</v>
      </c>
      <c r="D95" s="1"/>
      <c r="E95" s="1"/>
      <c r="F95" s="123">
        <v>7406</v>
      </c>
      <c r="G95" s="15" t="s">
        <v>6</v>
      </c>
      <c r="H95" s="125" t="s">
        <v>308</v>
      </c>
    </row>
    <row r="96" spans="1:8" ht="24">
      <c r="A96" s="19">
        <v>83</v>
      </c>
      <c r="B96" s="126" t="s">
        <v>236</v>
      </c>
      <c r="C96" s="127">
        <v>50673.47</v>
      </c>
      <c r="D96" s="128"/>
      <c r="E96" s="128"/>
      <c r="F96" s="127">
        <v>50673.47</v>
      </c>
      <c r="G96" s="15" t="s">
        <v>6</v>
      </c>
      <c r="H96" s="61" t="s">
        <v>239</v>
      </c>
    </row>
    <row r="97" spans="1:8" ht="25.5">
      <c r="A97" s="19">
        <v>84</v>
      </c>
      <c r="B97" s="18" t="s">
        <v>237</v>
      </c>
      <c r="C97" s="127">
        <v>4476</v>
      </c>
      <c r="D97" s="128"/>
      <c r="E97" s="128"/>
      <c r="F97" s="127">
        <v>4476</v>
      </c>
      <c r="G97" s="15" t="s">
        <v>6</v>
      </c>
      <c r="H97" s="61" t="s">
        <v>309</v>
      </c>
    </row>
    <row r="98" spans="1:8" ht="25.5">
      <c r="A98" s="19">
        <v>85</v>
      </c>
      <c r="B98" s="129" t="s">
        <v>238</v>
      </c>
      <c r="C98" s="130">
        <v>132839.75</v>
      </c>
      <c r="D98" s="128"/>
      <c r="E98" s="128"/>
      <c r="F98" s="130">
        <v>132839.75</v>
      </c>
      <c r="G98" s="15" t="s">
        <v>6</v>
      </c>
      <c r="H98" s="131" t="s">
        <v>310</v>
      </c>
    </row>
    <row r="99" spans="1:8" ht="12.75">
      <c r="A99" s="19"/>
      <c r="B99" s="50"/>
      <c r="C99" s="51">
        <f>SUM(C89:C98)</f>
        <v>3529643.29</v>
      </c>
      <c r="D99" s="1"/>
      <c r="E99" s="109" t="s">
        <v>138</v>
      </c>
      <c r="F99" s="78">
        <f>SUM(F89:F98)</f>
        <v>3529643.29</v>
      </c>
      <c r="G99" s="15"/>
      <c r="H99" s="54"/>
    </row>
    <row r="100" spans="1:8" ht="23.25" customHeight="1">
      <c r="A100" s="1"/>
      <c r="B100" s="169" t="s">
        <v>44</v>
      </c>
      <c r="C100" s="169"/>
      <c r="D100" s="170"/>
      <c r="E100" s="170"/>
      <c r="F100" s="170"/>
      <c r="G100" s="170"/>
      <c r="H100" s="170"/>
    </row>
    <row r="101" spans="1:8" ht="24">
      <c r="A101" s="19">
        <v>86</v>
      </c>
      <c r="B101" s="14" t="s">
        <v>45</v>
      </c>
      <c r="C101" s="16">
        <v>10000</v>
      </c>
      <c r="D101" s="1">
        <v>80.1</v>
      </c>
      <c r="E101" s="1"/>
      <c r="F101" s="16">
        <v>10000</v>
      </c>
      <c r="G101" s="15" t="s">
        <v>6</v>
      </c>
      <c r="H101" s="18" t="s">
        <v>46</v>
      </c>
    </row>
    <row r="102" spans="1:8" ht="25.5" customHeight="1">
      <c r="A102" s="19">
        <v>87</v>
      </c>
      <c r="B102" s="14" t="s">
        <v>47</v>
      </c>
      <c r="C102" s="16">
        <v>6000</v>
      </c>
      <c r="D102" s="1">
        <v>49.2</v>
      </c>
      <c r="E102" s="1"/>
      <c r="F102" s="16">
        <v>6000</v>
      </c>
      <c r="G102" s="15" t="s">
        <v>6</v>
      </c>
      <c r="H102" s="18" t="s">
        <v>46</v>
      </c>
    </row>
    <row r="103" spans="1:8" ht="24">
      <c r="A103" s="19">
        <v>88</v>
      </c>
      <c r="B103" s="14" t="s">
        <v>48</v>
      </c>
      <c r="C103" s="16">
        <v>86067.33</v>
      </c>
      <c r="D103" s="1">
        <v>226.4</v>
      </c>
      <c r="E103" s="1"/>
      <c r="F103" s="16">
        <v>86067.33</v>
      </c>
      <c r="G103" s="15" t="s">
        <v>6</v>
      </c>
      <c r="H103" s="18" t="s">
        <v>311</v>
      </c>
    </row>
    <row r="104" spans="1:9" ht="25.5" customHeight="1">
      <c r="A104" s="19">
        <v>89</v>
      </c>
      <c r="B104" s="22" t="s">
        <v>49</v>
      </c>
      <c r="C104" s="26">
        <v>51954.62</v>
      </c>
      <c r="D104" s="1">
        <v>226.4</v>
      </c>
      <c r="E104" s="1"/>
      <c r="F104" s="26">
        <v>51954.62</v>
      </c>
      <c r="G104" s="15" t="s">
        <v>6</v>
      </c>
      <c r="H104" s="18" t="s">
        <v>50</v>
      </c>
      <c r="I104" s="132"/>
    </row>
    <row r="105" spans="1:8" ht="60">
      <c r="A105" s="19">
        <v>90</v>
      </c>
      <c r="B105" s="14" t="s">
        <v>51</v>
      </c>
      <c r="C105" s="16">
        <v>1510094.34</v>
      </c>
      <c r="D105" s="1">
        <v>2987.1</v>
      </c>
      <c r="E105" s="1"/>
      <c r="F105" s="16">
        <v>1510094.34</v>
      </c>
      <c r="G105" s="15" t="s">
        <v>6</v>
      </c>
      <c r="H105" s="18" t="s">
        <v>52</v>
      </c>
    </row>
    <row r="106" spans="1:8" ht="25.5" customHeight="1">
      <c r="A106" s="19">
        <v>91</v>
      </c>
      <c r="B106" s="14" t="s">
        <v>312</v>
      </c>
      <c r="C106" s="16">
        <v>34624.75</v>
      </c>
      <c r="D106" s="1">
        <v>180.8</v>
      </c>
      <c r="E106" s="1"/>
      <c r="F106" s="16">
        <v>34624.75</v>
      </c>
      <c r="G106" s="15" t="s">
        <v>6</v>
      </c>
      <c r="H106" s="18" t="s">
        <v>53</v>
      </c>
    </row>
    <row r="107" spans="1:8" ht="24">
      <c r="A107" s="19">
        <v>92</v>
      </c>
      <c r="B107" s="14" t="s">
        <v>54</v>
      </c>
      <c r="C107" s="15">
        <v>800</v>
      </c>
      <c r="D107" s="1">
        <v>30.5</v>
      </c>
      <c r="E107" s="1"/>
      <c r="F107" s="15">
        <v>800</v>
      </c>
      <c r="G107" s="15" t="s">
        <v>6</v>
      </c>
      <c r="H107" s="18" t="s">
        <v>55</v>
      </c>
    </row>
    <row r="108" spans="1:8" ht="36">
      <c r="A108" s="19">
        <v>93</v>
      </c>
      <c r="B108" s="14" t="s">
        <v>56</v>
      </c>
      <c r="C108" s="16">
        <v>3000</v>
      </c>
      <c r="D108" s="1">
        <v>52.2</v>
      </c>
      <c r="E108" s="1"/>
      <c r="F108" s="16">
        <v>3000</v>
      </c>
      <c r="G108" s="15" t="s">
        <v>6</v>
      </c>
      <c r="H108" s="18" t="s">
        <v>57</v>
      </c>
    </row>
    <row r="109" spans="1:8" ht="36">
      <c r="A109" s="19">
        <v>94</v>
      </c>
      <c r="B109" s="14" t="s">
        <v>58</v>
      </c>
      <c r="C109" s="25">
        <v>17374.65</v>
      </c>
      <c r="D109" s="1">
        <v>41.8</v>
      </c>
      <c r="E109" s="1"/>
      <c r="F109" s="25">
        <v>17374.65</v>
      </c>
      <c r="G109" s="15" t="s">
        <v>6</v>
      </c>
      <c r="H109" s="18" t="s">
        <v>313</v>
      </c>
    </row>
    <row r="110" spans="1:8" ht="25.5" customHeight="1">
      <c r="A110" s="19">
        <v>95</v>
      </c>
      <c r="B110" s="14" t="s">
        <v>56</v>
      </c>
      <c r="C110" s="16">
        <v>17042</v>
      </c>
      <c r="D110" s="1">
        <v>42.4</v>
      </c>
      <c r="E110" s="1"/>
      <c r="F110" s="16">
        <v>17042</v>
      </c>
      <c r="G110" s="15" t="s">
        <v>6</v>
      </c>
      <c r="H110" s="18" t="s">
        <v>314</v>
      </c>
    </row>
    <row r="111" spans="1:8" ht="24">
      <c r="A111" s="19">
        <v>96</v>
      </c>
      <c r="B111" s="14" t="s">
        <v>151</v>
      </c>
      <c r="C111" s="16">
        <v>6220</v>
      </c>
      <c r="D111" s="1">
        <v>6.6</v>
      </c>
      <c r="E111" s="1"/>
      <c r="F111" s="16">
        <v>6220</v>
      </c>
      <c r="G111" s="15" t="s">
        <v>6</v>
      </c>
      <c r="H111" s="18" t="s">
        <v>315</v>
      </c>
    </row>
    <row r="112" spans="1:8" ht="25.5" customHeight="1">
      <c r="A112" s="19">
        <v>97</v>
      </c>
      <c r="B112" s="14" t="s">
        <v>59</v>
      </c>
      <c r="C112" s="16">
        <v>5916</v>
      </c>
      <c r="D112" s="1">
        <v>1.92</v>
      </c>
      <c r="E112" s="1"/>
      <c r="F112" s="16">
        <v>5916</v>
      </c>
      <c r="G112" s="15" t="s">
        <v>6</v>
      </c>
      <c r="H112" s="18" t="s">
        <v>316</v>
      </c>
    </row>
    <row r="113" spans="1:8" ht="24">
      <c r="A113" s="19">
        <v>98</v>
      </c>
      <c r="B113" s="14" t="s">
        <v>59</v>
      </c>
      <c r="C113" s="16">
        <v>4128</v>
      </c>
      <c r="D113" s="1">
        <v>5</v>
      </c>
      <c r="E113" s="1"/>
      <c r="F113" s="16">
        <v>4128</v>
      </c>
      <c r="G113" s="15" t="s">
        <v>6</v>
      </c>
      <c r="H113" s="18" t="s">
        <v>314</v>
      </c>
    </row>
    <row r="114" spans="1:8" ht="25.5" customHeight="1">
      <c r="A114" s="19">
        <v>99</v>
      </c>
      <c r="B114" s="14" t="s">
        <v>60</v>
      </c>
      <c r="C114" s="16">
        <v>126139.05</v>
      </c>
      <c r="D114" s="1">
        <v>232.11</v>
      </c>
      <c r="E114" s="15"/>
      <c r="F114" s="16">
        <v>126139.05</v>
      </c>
      <c r="G114" s="15" t="s">
        <v>6</v>
      </c>
      <c r="H114" s="18" t="s">
        <v>61</v>
      </c>
    </row>
    <row r="115" spans="1:8" ht="12.75">
      <c r="A115" s="19">
        <v>100</v>
      </c>
      <c r="B115" s="14" t="s">
        <v>62</v>
      </c>
      <c r="C115" s="16">
        <v>32272.41</v>
      </c>
      <c r="D115" s="1">
        <v>93.44</v>
      </c>
      <c r="E115" s="15"/>
      <c r="F115" s="16">
        <v>32272.41</v>
      </c>
      <c r="G115" s="15" t="s">
        <v>6</v>
      </c>
      <c r="H115" s="18" t="s">
        <v>63</v>
      </c>
    </row>
    <row r="116" spans="1:8" ht="24">
      <c r="A116" s="19">
        <v>101</v>
      </c>
      <c r="B116" s="22" t="s">
        <v>143</v>
      </c>
      <c r="C116" s="16">
        <v>40763</v>
      </c>
      <c r="D116" s="1"/>
      <c r="E116" s="15"/>
      <c r="F116" s="16">
        <v>40763</v>
      </c>
      <c r="G116" s="15" t="s">
        <v>6</v>
      </c>
      <c r="H116" s="18" t="s">
        <v>64</v>
      </c>
    </row>
    <row r="117" spans="1:8" ht="12.75">
      <c r="A117" s="19">
        <v>102</v>
      </c>
      <c r="B117" s="22" t="s">
        <v>65</v>
      </c>
      <c r="C117" s="16">
        <v>35936.57</v>
      </c>
      <c r="D117" s="1">
        <v>114.19</v>
      </c>
      <c r="E117" s="15"/>
      <c r="F117" s="16">
        <v>35936.57</v>
      </c>
      <c r="G117" s="15" t="s">
        <v>6</v>
      </c>
      <c r="H117" s="18" t="s">
        <v>63</v>
      </c>
    </row>
    <row r="118" spans="1:8" ht="12.75">
      <c r="A118" s="19">
        <v>103</v>
      </c>
      <c r="B118" s="22" t="s">
        <v>109</v>
      </c>
      <c r="C118" s="16">
        <v>15062.11</v>
      </c>
      <c r="D118" s="1">
        <v>115.79</v>
      </c>
      <c r="E118" s="15"/>
      <c r="F118" s="16">
        <v>15062.11</v>
      </c>
      <c r="G118" s="15" t="s">
        <v>6</v>
      </c>
      <c r="H118" s="24" t="s">
        <v>63</v>
      </c>
    </row>
    <row r="119" spans="1:8" ht="12.75" customHeight="1">
      <c r="A119" s="19">
        <v>104</v>
      </c>
      <c r="B119" s="22" t="s">
        <v>66</v>
      </c>
      <c r="C119" s="16">
        <v>15038.51</v>
      </c>
      <c r="D119" s="1">
        <v>77.07</v>
      </c>
      <c r="E119" s="15"/>
      <c r="F119" s="16">
        <v>15038.51</v>
      </c>
      <c r="G119" s="15" t="s">
        <v>6</v>
      </c>
      <c r="H119" s="18" t="s">
        <v>63</v>
      </c>
    </row>
    <row r="120" spans="1:8" ht="12.75">
      <c r="A120" s="19">
        <v>105</v>
      </c>
      <c r="B120" s="22" t="s">
        <v>67</v>
      </c>
      <c r="C120" s="16">
        <v>14075.04</v>
      </c>
      <c r="D120" s="1">
        <v>64.92</v>
      </c>
      <c r="E120" s="15"/>
      <c r="F120" s="16">
        <v>14075.04</v>
      </c>
      <c r="G120" s="15" t="s">
        <v>6</v>
      </c>
      <c r="H120" s="18" t="s">
        <v>63</v>
      </c>
    </row>
    <row r="121" spans="1:8" ht="12.75" customHeight="1">
      <c r="A121" s="19">
        <v>106</v>
      </c>
      <c r="B121" s="14" t="s">
        <v>68</v>
      </c>
      <c r="C121" s="16">
        <v>10903.79</v>
      </c>
      <c r="D121" s="1">
        <v>9.52</v>
      </c>
      <c r="E121" s="15"/>
      <c r="F121" s="16">
        <v>10903.79</v>
      </c>
      <c r="G121" s="15" t="s">
        <v>6</v>
      </c>
      <c r="H121" s="18" t="s">
        <v>63</v>
      </c>
    </row>
    <row r="122" spans="1:8" ht="12.75">
      <c r="A122" s="19">
        <v>107</v>
      </c>
      <c r="B122" s="14" t="s">
        <v>56</v>
      </c>
      <c r="C122" s="16">
        <v>4744.78</v>
      </c>
      <c r="D122" s="1">
        <v>11.26</v>
      </c>
      <c r="E122" s="15"/>
      <c r="F122" s="16">
        <v>4744.78</v>
      </c>
      <c r="G122" s="15" t="s">
        <v>6</v>
      </c>
      <c r="H122" s="18" t="s">
        <v>63</v>
      </c>
    </row>
    <row r="123" spans="1:8" ht="12.75" customHeight="1">
      <c r="A123" s="19">
        <v>108</v>
      </c>
      <c r="B123" s="14" t="s">
        <v>69</v>
      </c>
      <c r="C123" s="15">
        <v>576.33</v>
      </c>
      <c r="D123" s="1">
        <v>15.52</v>
      </c>
      <c r="E123" s="15"/>
      <c r="F123" s="15">
        <v>576.33</v>
      </c>
      <c r="G123" s="15"/>
      <c r="H123" s="18" t="s">
        <v>70</v>
      </c>
    </row>
    <row r="124" spans="1:8" ht="15.75" customHeight="1">
      <c r="A124" s="19">
        <v>109</v>
      </c>
      <c r="B124" s="14" t="s">
        <v>69</v>
      </c>
      <c r="C124" s="16">
        <v>3190.72</v>
      </c>
      <c r="D124" s="1">
        <v>7.96</v>
      </c>
      <c r="E124" s="15"/>
      <c r="F124" s="16">
        <v>3190.72</v>
      </c>
      <c r="G124" s="15" t="s">
        <v>6</v>
      </c>
      <c r="H124" s="18" t="s">
        <v>70</v>
      </c>
    </row>
    <row r="125" spans="1:8" ht="36">
      <c r="A125" s="19">
        <v>110</v>
      </c>
      <c r="B125" s="14" t="s">
        <v>152</v>
      </c>
      <c r="C125" s="16">
        <v>293823.54</v>
      </c>
      <c r="D125" s="1" t="s">
        <v>136</v>
      </c>
      <c r="E125" s="15"/>
      <c r="F125" s="16">
        <v>293823.54</v>
      </c>
      <c r="G125" s="15" t="s">
        <v>6</v>
      </c>
      <c r="H125" s="18" t="s">
        <v>71</v>
      </c>
    </row>
    <row r="126" spans="1:8" ht="24">
      <c r="A126" s="19">
        <v>111</v>
      </c>
      <c r="B126" s="14" t="s">
        <v>142</v>
      </c>
      <c r="C126" s="16">
        <v>84438.48</v>
      </c>
      <c r="D126" s="1" t="s">
        <v>136</v>
      </c>
      <c r="E126" s="15"/>
      <c r="F126" s="16">
        <v>84438.48</v>
      </c>
      <c r="G126" s="15" t="s">
        <v>6</v>
      </c>
      <c r="H126" s="18" t="s">
        <v>71</v>
      </c>
    </row>
    <row r="127" spans="1:8" ht="24">
      <c r="A127" s="19">
        <v>112</v>
      </c>
      <c r="B127" s="14" t="s">
        <v>72</v>
      </c>
      <c r="C127" s="16">
        <v>355560.89</v>
      </c>
      <c r="D127" s="1">
        <v>517</v>
      </c>
      <c r="E127" s="15"/>
      <c r="F127" s="16">
        <v>355560.89</v>
      </c>
      <c r="G127" s="15" t="s">
        <v>6</v>
      </c>
      <c r="H127" s="18" t="s">
        <v>317</v>
      </c>
    </row>
    <row r="128" spans="1:8" ht="25.5" customHeight="1">
      <c r="A128" s="19">
        <v>113</v>
      </c>
      <c r="B128" s="14" t="s">
        <v>73</v>
      </c>
      <c r="C128" s="16">
        <v>137782</v>
      </c>
      <c r="D128" s="1">
        <v>201</v>
      </c>
      <c r="E128" s="15"/>
      <c r="F128" s="16">
        <v>137782</v>
      </c>
      <c r="G128" s="15" t="s">
        <v>6</v>
      </c>
      <c r="H128" s="18" t="s">
        <v>318</v>
      </c>
    </row>
    <row r="129" spans="1:8" ht="25.5" customHeight="1">
      <c r="A129" s="19">
        <v>114</v>
      </c>
      <c r="B129" s="14" t="s">
        <v>74</v>
      </c>
      <c r="C129" s="16">
        <v>196643.24</v>
      </c>
      <c r="D129" s="1"/>
      <c r="E129" s="15"/>
      <c r="F129" s="16">
        <v>196643.24</v>
      </c>
      <c r="G129" s="15" t="s">
        <v>6</v>
      </c>
      <c r="H129" s="18" t="s">
        <v>75</v>
      </c>
    </row>
    <row r="130" spans="1:8" ht="24">
      <c r="A130" s="19">
        <v>115</v>
      </c>
      <c r="B130" s="14" t="s">
        <v>79</v>
      </c>
      <c r="C130" s="16">
        <v>15476</v>
      </c>
      <c r="D130" s="1">
        <v>83</v>
      </c>
      <c r="E130" s="15"/>
      <c r="F130" s="16">
        <v>15476</v>
      </c>
      <c r="G130" s="15" t="s">
        <v>6</v>
      </c>
      <c r="H130" s="18" t="s">
        <v>244</v>
      </c>
    </row>
    <row r="131" spans="1:8" ht="24">
      <c r="A131" s="19">
        <v>116</v>
      </c>
      <c r="B131" s="14" t="s">
        <v>80</v>
      </c>
      <c r="C131" s="16">
        <v>15476</v>
      </c>
      <c r="D131" s="1">
        <v>83</v>
      </c>
      <c r="E131" s="15"/>
      <c r="F131" s="16">
        <v>15476</v>
      </c>
      <c r="G131" s="15" t="s">
        <v>6</v>
      </c>
      <c r="H131" s="18" t="s">
        <v>244</v>
      </c>
    </row>
    <row r="132" spans="1:8" ht="24">
      <c r="A132" s="19">
        <v>117</v>
      </c>
      <c r="B132" s="28" t="s">
        <v>222</v>
      </c>
      <c r="C132" s="21">
        <v>3741189.53</v>
      </c>
      <c r="D132" s="29"/>
      <c r="E132" s="30"/>
      <c r="F132" s="21">
        <v>3741189.53</v>
      </c>
      <c r="G132" s="30" t="s">
        <v>6</v>
      </c>
      <c r="H132" s="133" t="s">
        <v>246</v>
      </c>
    </row>
    <row r="133" spans="1:8" ht="36">
      <c r="A133" s="19">
        <v>118</v>
      </c>
      <c r="B133" s="28" t="s">
        <v>223</v>
      </c>
      <c r="C133" s="26">
        <v>122051.05</v>
      </c>
      <c r="D133" s="30"/>
      <c r="E133" s="30"/>
      <c r="F133" s="26">
        <v>122051.05</v>
      </c>
      <c r="G133" s="31" t="s">
        <v>6</v>
      </c>
      <c r="H133" s="133" t="s">
        <v>245</v>
      </c>
    </row>
    <row r="134" spans="1:9" ht="38.25" customHeight="1">
      <c r="A134" s="19">
        <v>119</v>
      </c>
      <c r="B134" s="14" t="s">
        <v>223</v>
      </c>
      <c r="C134" s="26">
        <v>122051.06</v>
      </c>
      <c r="D134" s="30"/>
      <c r="E134" s="30"/>
      <c r="F134" s="26">
        <v>122051.06</v>
      </c>
      <c r="G134" s="30" t="s">
        <v>6</v>
      </c>
      <c r="H134" s="133" t="s">
        <v>245</v>
      </c>
      <c r="I134" s="134"/>
    </row>
    <row r="135" spans="1:9" ht="75.75" customHeight="1">
      <c r="A135" s="19">
        <v>120</v>
      </c>
      <c r="B135" s="14" t="s">
        <v>144</v>
      </c>
      <c r="C135" s="32">
        <v>262445.92</v>
      </c>
      <c r="D135" s="31"/>
      <c r="E135" s="31"/>
      <c r="F135" s="32">
        <v>262445.92</v>
      </c>
      <c r="G135" s="31" t="s">
        <v>6</v>
      </c>
      <c r="H135" s="22" t="s">
        <v>247</v>
      </c>
      <c r="I135" s="135"/>
    </row>
    <row r="136" spans="1:9" ht="60">
      <c r="A136" s="19">
        <v>121</v>
      </c>
      <c r="B136" s="14" t="s">
        <v>144</v>
      </c>
      <c r="C136" s="32">
        <v>347269.99</v>
      </c>
      <c r="D136" s="31"/>
      <c r="E136" s="31"/>
      <c r="F136" s="32">
        <v>347269.99</v>
      </c>
      <c r="G136" s="31" t="s">
        <v>6</v>
      </c>
      <c r="H136" s="22" t="s">
        <v>248</v>
      </c>
      <c r="I136" s="135"/>
    </row>
    <row r="137" spans="1:9" ht="72">
      <c r="A137" s="19">
        <v>122</v>
      </c>
      <c r="B137" s="14" t="s">
        <v>145</v>
      </c>
      <c r="C137" s="32">
        <v>595870.39</v>
      </c>
      <c r="D137" s="31"/>
      <c r="E137" s="31"/>
      <c r="F137" s="32">
        <v>595870.39</v>
      </c>
      <c r="G137" s="31" t="s">
        <v>6</v>
      </c>
      <c r="H137" s="22" t="s">
        <v>249</v>
      </c>
      <c r="I137" s="135"/>
    </row>
    <row r="138" spans="1:9" ht="48">
      <c r="A138" s="19">
        <v>123</v>
      </c>
      <c r="B138" s="22" t="s">
        <v>146</v>
      </c>
      <c r="C138" s="32">
        <v>86919.88</v>
      </c>
      <c r="D138" s="31"/>
      <c r="E138" s="31"/>
      <c r="F138" s="32">
        <v>86919.88</v>
      </c>
      <c r="G138" s="31" t="s">
        <v>6</v>
      </c>
      <c r="H138" s="22" t="s">
        <v>250</v>
      </c>
      <c r="I138" s="135"/>
    </row>
    <row r="139" spans="1:9" ht="60">
      <c r="A139" s="19">
        <v>124</v>
      </c>
      <c r="B139" s="22" t="s">
        <v>147</v>
      </c>
      <c r="C139" s="32">
        <v>176414.37</v>
      </c>
      <c r="D139" s="31"/>
      <c r="E139" s="31"/>
      <c r="F139" s="32">
        <v>176414.37</v>
      </c>
      <c r="G139" s="31" t="s">
        <v>6</v>
      </c>
      <c r="H139" s="22" t="s">
        <v>251</v>
      </c>
      <c r="I139" s="135"/>
    </row>
    <row r="140" spans="1:9" ht="48">
      <c r="A140" s="19">
        <v>125</v>
      </c>
      <c r="B140" s="22" t="s">
        <v>148</v>
      </c>
      <c r="C140" s="32">
        <v>39421.01</v>
      </c>
      <c r="D140" s="31"/>
      <c r="E140" s="31"/>
      <c r="F140" s="32">
        <v>39421.01</v>
      </c>
      <c r="G140" s="31" t="s">
        <v>6</v>
      </c>
      <c r="H140" s="22" t="s">
        <v>252</v>
      </c>
      <c r="I140" s="135"/>
    </row>
    <row r="141" spans="1:9" ht="24">
      <c r="A141" s="19">
        <v>126</v>
      </c>
      <c r="B141" s="14" t="s">
        <v>149</v>
      </c>
      <c r="C141" s="32">
        <v>251600.02</v>
      </c>
      <c r="D141" s="31"/>
      <c r="E141" s="31"/>
      <c r="F141" s="32">
        <v>251600.02</v>
      </c>
      <c r="G141" s="31" t="s">
        <v>6</v>
      </c>
      <c r="H141" s="22" t="s">
        <v>253</v>
      </c>
      <c r="I141" s="135"/>
    </row>
    <row r="142" spans="1:9" ht="36">
      <c r="A142" s="19">
        <v>127</v>
      </c>
      <c r="B142" s="14" t="s">
        <v>150</v>
      </c>
      <c r="C142" s="32">
        <v>35101.53</v>
      </c>
      <c r="D142" s="31"/>
      <c r="E142" s="31"/>
      <c r="F142" s="32">
        <v>35101.53</v>
      </c>
      <c r="G142" s="31" t="s">
        <v>6</v>
      </c>
      <c r="H142" s="22" t="s">
        <v>254</v>
      </c>
      <c r="I142" s="135"/>
    </row>
    <row r="143" spans="1:9" ht="24">
      <c r="A143" s="19">
        <v>128</v>
      </c>
      <c r="B143" s="14" t="s">
        <v>256</v>
      </c>
      <c r="C143" s="32">
        <v>13038.02</v>
      </c>
      <c r="D143" s="31"/>
      <c r="E143" s="31"/>
      <c r="F143" s="32">
        <v>13038.02</v>
      </c>
      <c r="G143" s="31" t="s">
        <v>6</v>
      </c>
      <c r="H143" s="22" t="s">
        <v>255</v>
      </c>
      <c r="I143" s="135"/>
    </row>
    <row r="144" spans="1:8" ht="15.75" customHeight="1">
      <c r="A144" s="19"/>
      <c r="C144" s="136">
        <f>SUM(C101:C143)</f>
        <v>8944496.919999996</v>
      </c>
      <c r="D144" s="49"/>
      <c r="E144" s="66" t="s">
        <v>138</v>
      </c>
      <c r="F144" s="65">
        <f>SUM(F101:F143)</f>
        <v>8944496.919999996</v>
      </c>
      <c r="G144" s="49"/>
      <c r="H144" s="137"/>
    </row>
    <row r="145" spans="1:8" ht="20.25" customHeight="1">
      <c r="A145" s="1"/>
      <c r="B145" s="169" t="s">
        <v>81</v>
      </c>
      <c r="C145" s="169"/>
      <c r="D145" s="170"/>
      <c r="E145" s="170"/>
      <c r="F145" s="170"/>
      <c r="G145" s="170"/>
      <c r="H145" s="170"/>
    </row>
    <row r="146" spans="1:8" ht="18.75" customHeight="1">
      <c r="A146" s="1"/>
      <c r="B146" s="169" t="s">
        <v>82</v>
      </c>
      <c r="C146" s="169"/>
      <c r="D146" s="170"/>
      <c r="E146" s="170"/>
      <c r="F146" s="170"/>
      <c r="G146" s="170"/>
      <c r="H146" s="170"/>
    </row>
    <row r="147" spans="1:9" ht="48">
      <c r="A147" s="19">
        <v>129</v>
      </c>
      <c r="B147" s="14" t="s">
        <v>83</v>
      </c>
      <c r="C147" s="105">
        <v>959634.87</v>
      </c>
      <c r="D147" s="1">
        <v>1031.59</v>
      </c>
      <c r="E147" s="1">
        <v>2500</v>
      </c>
      <c r="F147" s="16">
        <f>ROUND(D147*E147,2)</f>
        <v>2578975</v>
      </c>
      <c r="G147" s="15" t="s">
        <v>167</v>
      </c>
      <c r="H147" s="18" t="s">
        <v>257</v>
      </c>
      <c r="I147" s="138"/>
    </row>
    <row r="148" spans="1:8" ht="17.25" customHeight="1">
      <c r="A148" s="1"/>
      <c r="B148" s="169" t="s">
        <v>84</v>
      </c>
      <c r="C148" s="169"/>
      <c r="D148" s="170"/>
      <c r="E148" s="170"/>
      <c r="F148" s="170"/>
      <c r="G148" s="170"/>
      <c r="H148" s="170"/>
    </row>
    <row r="149" spans="1:9" ht="36">
      <c r="A149" s="19">
        <v>130</v>
      </c>
      <c r="B149" s="14" t="s">
        <v>85</v>
      </c>
      <c r="C149" s="105">
        <v>420579.33</v>
      </c>
      <c r="D149" s="1">
        <v>500</v>
      </c>
      <c r="E149" s="1">
        <v>2500</v>
      </c>
      <c r="F149" s="16">
        <f>ROUND(D149*E149,2)</f>
        <v>1250000</v>
      </c>
      <c r="G149" s="15" t="s">
        <v>167</v>
      </c>
      <c r="H149" s="18" t="s">
        <v>319</v>
      </c>
      <c r="I149" s="139"/>
    </row>
    <row r="150" spans="1:8" ht="21" customHeight="1">
      <c r="A150" s="1"/>
      <c r="B150" s="169" t="s">
        <v>95</v>
      </c>
      <c r="C150" s="169"/>
      <c r="D150" s="170"/>
      <c r="E150" s="170"/>
      <c r="F150" s="170"/>
      <c r="G150" s="170"/>
      <c r="H150" s="170"/>
    </row>
    <row r="151" spans="1:9" ht="48">
      <c r="A151" s="19">
        <v>131</v>
      </c>
      <c r="B151" s="14" t="s">
        <v>96</v>
      </c>
      <c r="C151" s="16">
        <v>6507828.77</v>
      </c>
      <c r="D151" s="17">
        <v>3308</v>
      </c>
      <c r="E151" s="15"/>
      <c r="F151" s="16">
        <v>6507828.77</v>
      </c>
      <c r="G151" s="15" t="s">
        <v>6</v>
      </c>
      <c r="H151" s="18" t="s">
        <v>86</v>
      </c>
      <c r="I151" s="118"/>
    </row>
    <row r="152" spans="1:8" ht="20.25" customHeight="1">
      <c r="A152" s="1"/>
      <c r="B152" s="169" t="s">
        <v>97</v>
      </c>
      <c r="C152" s="169"/>
      <c r="D152" s="170"/>
      <c r="E152" s="170"/>
      <c r="F152" s="170"/>
      <c r="G152" s="170"/>
      <c r="H152" s="170"/>
    </row>
    <row r="153" spans="1:9" ht="96">
      <c r="A153" s="110">
        <v>132</v>
      </c>
      <c r="B153" s="33" t="s">
        <v>98</v>
      </c>
      <c r="C153" s="140">
        <v>318358.57</v>
      </c>
      <c r="D153" s="99">
        <v>3134.55</v>
      </c>
      <c r="E153" s="37">
        <v>2500</v>
      </c>
      <c r="F153" s="98">
        <f>ROUND(D153*E153,2)</f>
        <v>7836375</v>
      </c>
      <c r="G153" s="100" t="s">
        <v>167</v>
      </c>
      <c r="H153" s="35" t="s">
        <v>320</v>
      </c>
      <c r="I153" s="118"/>
    </row>
    <row r="154" spans="1:8" ht="144">
      <c r="A154" s="110">
        <v>133</v>
      </c>
      <c r="B154" s="33" t="s">
        <v>99</v>
      </c>
      <c r="C154" s="141">
        <v>1989456.48</v>
      </c>
      <c r="D154" s="37">
        <v>1320.3</v>
      </c>
      <c r="E154" s="37"/>
      <c r="F154" s="98">
        <v>1989456.48</v>
      </c>
      <c r="G154" s="100" t="s">
        <v>6</v>
      </c>
      <c r="H154" s="35" t="s">
        <v>10</v>
      </c>
    </row>
    <row r="155" spans="1:8" ht="36">
      <c r="A155" s="110"/>
      <c r="B155" s="142"/>
      <c r="C155" s="43"/>
      <c r="D155" s="47"/>
      <c r="E155" s="47"/>
      <c r="F155" s="48"/>
      <c r="G155" s="49"/>
      <c r="H155" s="36" t="s">
        <v>11</v>
      </c>
    </row>
    <row r="156" spans="1:8" ht="12.75">
      <c r="A156" s="110"/>
      <c r="B156" s="142"/>
      <c r="C156" s="143"/>
      <c r="D156" s="47"/>
      <c r="E156" s="101" t="s">
        <v>138</v>
      </c>
      <c r="F156" s="65">
        <f>SUM(F153:F155)</f>
        <v>9825831.48</v>
      </c>
      <c r="G156" s="49"/>
      <c r="H156" s="137"/>
    </row>
    <row r="157" spans="1:8" ht="15" customHeight="1">
      <c r="A157" s="110"/>
      <c r="B157" s="186" t="s">
        <v>100</v>
      </c>
      <c r="C157" s="186"/>
      <c r="D157" s="183"/>
      <c r="E157" s="183"/>
      <c r="F157" s="183"/>
      <c r="G157" s="183"/>
      <c r="H157" s="183"/>
    </row>
    <row r="158" spans="1:8" ht="120">
      <c r="A158" s="110">
        <v>134</v>
      </c>
      <c r="B158" s="40" t="s">
        <v>101</v>
      </c>
      <c r="C158" s="141">
        <v>1211970.38</v>
      </c>
      <c r="D158" s="41">
        <v>3540.6</v>
      </c>
      <c r="E158" s="102">
        <v>2500</v>
      </c>
      <c r="F158" s="103">
        <f>ROUND(D158*E158,2)</f>
        <v>8851500</v>
      </c>
      <c r="G158" s="100" t="s">
        <v>167</v>
      </c>
      <c r="H158" s="39" t="s">
        <v>9</v>
      </c>
    </row>
    <row r="159" spans="1:8" ht="144">
      <c r="A159" s="110"/>
      <c r="B159" s="144"/>
      <c r="C159" s="43"/>
      <c r="D159" s="145"/>
      <c r="E159" s="146"/>
      <c r="F159" s="147"/>
      <c r="G159" s="49"/>
      <c r="H159" s="86" t="s">
        <v>321</v>
      </c>
    </row>
    <row r="160" spans="1:8" ht="12.75" customHeight="1">
      <c r="A160" s="47"/>
      <c r="B160" s="179" t="s">
        <v>102</v>
      </c>
      <c r="C160" s="179"/>
      <c r="D160" s="179"/>
      <c r="E160" s="179"/>
      <c r="F160" s="179"/>
      <c r="G160" s="179"/>
      <c r="H160" s="179"/>
    </row>
    <row r="161" spans="1:9" ht="108">
      <c r="A161" s="19">
        <v>135</v>
      </c>
      <c r="B161" s="22" t="s">
        <v>322</v>
      </c>
      <c r="C161" s="69">
        <v>1120001.27</v>
      </c>
      <c r="D161" s="148">
        <v>2708</v>
      </c>
      <c r="E161" s="1">
        <v>2500</v>
      </c>
      <c r="F161" s="16">
        <f>ROUND(D161*E161,2)</f>
        <v>6770000</v>
      </c>
      <c r="G161" s="15" t="s">
        <v>167</v>
      </c>
      <c r="H161" s="18" t="s">
        <v>323</v>
      </c>
      <c r="I161" s="118"/>
    </row>
    <row r="162" spans="1:8" ht="15.75" customHeight="1">
      <c r="A162" s="19">
        <v>136</v>
      </c>
      <c r="B162" s="42" t="s">
        <v>103</v>
      </c>
      <c r="C162" s="69">
        <v>495568.96</v>
      </c>
      <c r="D162" s="43">
        <v>1397.53</v>
      </c>
      <c r="E162" s="1">
        <v>2500</v>
      </c>
      <c r="F162" s="16">
        <f>ROUND(D162*E162,2)</f>
        <v>3493825</v>
      </c>
      <c r="G162" s="15" t="s">
        <v>167</v>
      </c>
      <c r="H162" s="18" t="s">
        <v>324</v>
      </c>
    </row>
    <row r="163" spans="1:8" ht="15.75" customHeight="1">
      <c r="A163" s="19"/>
      <c r="B163" s="50"/>
      <c r="C163" s="51"/>
      <c r="D163" s="16"/>
      <c r="E163" s="52" t="s">
        <v>138</v>
      </c>
      <c r="F163" s="53">
        <f>SUM(F161:F162)</f>
        <v>10263825</v>
      </c>
      <c r="G163" s="15"/>
      <c r="H163" s="149"/>
    </row>
    <row r="164" spans="1:8" ht="21.75" customHeight="1">
      <c r="A164" s="1"/>
      <c r="B164" s="170" t="s">
        <v>325</v>
      </c>
      <c r="C164" s="170"/>
      <c r="D164" s="170"/>
      <c r="E164" s="170"/>
      <c r="F164" s="170"/>
      <c r="G164" s="170"/>
      <c r="H164" s="183"/>
    </row>
    <row r="165" spans="1:8" ht="102">
      <c r="A165" s="47">
        <v>137</v>
      </c>
      <c r="B165" s="95" t="s">
        <v>292</v>
      </c>
      <c r="C165" s="150">
        <v>251254.95</v>
      </c>
      <c r="D165" s="96">
        <v>207.2</v>
      </c>
      <c r="E165" s="151">
        <v>2500</v>
      </c>
      <c r="F165" s="152">
        <f>ROUND(D165*E165,2)</f>
        <v>518000</v>
      </c>
      <c r="G165" s="153" t="s">
        <v>167</v>
      </c>
      <c r="H165" s="69" t="s">
        <v>188</v>
      </c>
    </row>
    <row r="166" spans="1:8" ht="84">
      <c r="A166" s="47">
        <v>138</v>
      </c>
      <c r="B166" s="95" t="s">
        <v>293</v>
      </c>
      <c r="C166" s="150">
        <v>546834.27</v>
      </c>
      <c r="D166" s="97">
        <v>1543</v>
      </c>
      <c r="E166" s="151">
        <v>2500</v>
      </c>
      <c r="F166" s="152">
        <f>ROUND(D166*E166,2)</f>
        <v>3857500</v>
      </c>
      <c r="G166" s="153" t="s">
        <v>167</v>
      </c>
      <c r="H166" s="18" t="s">
        <v>201</v>
      </c>
    </row>
    <row r="167" spans="1:8" ht="12.75">
      <c r="A167" s="47"/>
      <c r="B167" s="95"/>
      <c r="C167" s="154">
        <f>SUM(C165:C166)</f>
        <v>798089.22</v>
      </c>
      <c r="D167" s="97"/>
      <c r="E167" s="52" t="s">
        <v>138</v>
      </c>
      <c r="F167" s="155">
        <f>SUM(F165:F166)</f>
        <v>4375500</v>
      </c>
      <c r="G167" s="153"/>
      <c r="H167" s="36"/>
    </row>
    <row r="168" spans="1:8" ht="20.25" customHeight="1">
      <c r="A168" s="1"/>
      <c r="B168" s="170" t="s">
        <v>90</v>
      </c>
      <c r="C168" s="170"/>
      <c r="D168" s="170"/>
      <c r="E168" s="170"/>
      <c r="F168" s="170"/>
      <c r="G168" s="170"/>
      <c r="H168" s="179"/>
    </row>
    <row r="169" spans="1:8" ht="92.25" customHeight="1">
      <c r="A169" s="1">
        <v>139</v>
      </c>
      <c r="B169" s="55" t="s">
        <v>91</v>
      </c>
      <c r="C169" s="105">
        <v>2985897.42</v>
      </c>
      <c r="D169" s="1">
        <v>1086.6</v>
      </c>
      <c r="E169" s="1">
        <v>2500</v>
      </c>
      <c r="F169" s="105">
        <v>2985897.42</v>
      </c>
      <c r="G169" s="106" t="s">
        <v>6</v>
      </c>
      <c r="H169" s="18" t="s">
        <v>137</v>
      </c>
    </row>
    <row r="170" spans="1:8" ht="24">
      <c r="A170" s="19">
        <v>140</v>
      </c>
      <c r="B170" s="14" t="s">
        <v>92</v>
      </c>
      <c r="C170" s="105">
        <v>549076.59</v>
      </c>
      <c r="D170" s="17">
        <v>1668.92</v>
      </c>
      <c r="E170" s="1">
        <v>2500</v>
      </c>
      <c r="F170" s="16">
        <f>ROUND(D170*E170,2)</f>
        <v>4172300</v>
      </c>
      <c r="G170" s="15" t="s">
        <v>167</v>
      </c>
      <c r="H170" s="180" t="s">
        <v>326</v>
      </c>
    </row>
    <row r="171" spans="1:8" ht="27.75" customHeight="1">
      <c r="A171" s="19">
        <v>141</v>
      </c>
      <c r="B171" s="14" t="s">
        <v>163</v>
      </c>
      <c r="C171" s="105">
        <v>70648.39</v>
      </c>
      <c r="D171" s="1">
        <v>646.05</v>
      </c>
      <c r="E171" s="1">
        <v>2500</v>
      </c>
      <c r="F171" s="16">
        <f>ROUND(D171*E171,2)</f>
        <v>1615125</v>
      </c>
      <c r="G171" s="15" t="s">
        <v>167</v>
      </c>
      <c r="H171" s="181"/>
    </row>
    <row r="172" spans="1:8" ht="24">
      <c r="A172" s="19">
        <v>142</v>
      </c>
      <c r="B172" s="14" t="s">
        <v>93</v>
      </c>
      <c r="C172" s="105">
        <v>3418.99</v>
      </c>
      <c r="D172" s="1"/>
      <c r="E172" s="1"/>
      <c r="F172" s="16">
        <v>3418.99</v>
      </c>
      <c r="G172" s="15" t="s">
        <v>6</v>
      </c>
      <c r="H172" s="182"/>
    </row>
    <row r="173" spans="1:8" ht="13.5" customHeight="1">
      <c r="A173" s="19"/>
      <c r="B173" s="14"/>
      <c r="C173" s="105">
        <f>SUM(C169:C172)</f>
        <v>3609041.39</v>
      </c>
      <c r="D173" s="1"/>
      <c r="E173" s="109" t="s">
        <v>138</v>
      </c>
      <c r="F173" s="104">
        <f>SUM(F169:F172)</f>
        <v>8776741.41</v>
      </c>
      <c r="G173" s="15"/>
      <c r="H173" s="36"/>
    </row>
    <row r="174" spans="1:8" ht="21" customHeight="1">
      <c r="A174" s="37"/>
      <c r="B174" s="183" t="s">
        <v>104</v>
      </c>
      <c r="C174" s="183"/>
      <c r="D174" s="183"/>
      <c r="E174" s="183"/>
      <c r="F174" s="183"/>
      <c r="G174" s="183"/>
      <c r="H174" s="183"/>
    </row>
    <row r="175" spans="1:8" ht="156.75" customHeight="1">
      <c r="A175" s="45">
        <v>143</v>
      </c>
      <c r="B175" s="34" t="s">
        <v>105</v>
      </c>
      <c r="C175" s="156">
        <v>154458.81</v>
      </c>
      <c r="D175" s="38">
        <v>2100</v>
      </c>
      <c r="E175" s="107">
        <v>2500</v>
      </c>
      <c r="F175" s="103">
        <f>ROUND(D175*E175,2)</f>
        <v>5250000</v>
      </c>
      <c r="G175" s="108" t="s">
        <v>167</v>
      </c>
      <c r="H175" s="35" t="s">
        <v>8</v>
      </c>
    </row>
    <row r="176" spans="1:8" ht="216">
      <c r="A176" s="111"/>
      <c r="B176" s="157"/>
      <c r="C176" s="158"/>
      <c r="D176" s="147"/>
      <c r="E176" s="157"/>
      <c r="F176" s="147"/>
      <c r="G176" s="157"/>
      <c r="H176" s="36" t="s">
        <v>327</v>
      </c>
    </row>
    <row r="177" spans="1:8" ht="48">
      <c r="A177" s="111">
        <v>144</v>
      </c>
      <c r="B177" s="70" t="s">
        <v>87</v>
      </c>
      <c r="C177" s="17">
        <v>249800.04</v>
      </c>
      <c r="D177" s="16">
        <v>81.77</v>
      </c>
      <c r="E177" s="15"/>
      <c r="F177" s="17">
        <v>249800.04</v>
      </c>
      <c r="G177" s="157" t="s">
        <v>6</v>
      </c>
      <c r="H177" s="36" t="s">
        <v>88</v>
      </c>
    </row>
    <row r="178" spans="1:8" ht="12.75">
      <c r="A178" s="111"/>
      <c r="B178" s="159"/>
      <c r="C178" s="143"/>
      <c r="D178" s="48"/>
      <c r="E178" s="49"/>
      <c r="F178" s="160">
        <f>SUM(F175:F177)</f>
        <v>5499800.04</v>
      </c>
      <c r="G178" s="157"/>
      <c r="H178" s="36"/>
    </row>
    <row r="179" spans="1:8" ht="26.25" customHeight="1">
      <c r="A179" s="47"/>
      <c r="B179" s="184" t="s">
        <v>106</v>
      </c>
      <c r="C179" s="184"/>
      <c r="D179" s="185"/>
      <c r="E179" s="185"/>
      <c r="F179" s="185"/>
      <c r="G179" s="185"/>
      <c r="H179" s="185"/>
    </row>
    <row r="180" spans="1:8" ht="36">
      <c r="A180" s="19">
        <v>145</v>
      </c>
      <c r="B180" s="14" t="s">
        <v>328</v>
      </c>
      <c r="C180" s="105">
        <v>113820.59</v>
      </c>
      <c r="D180" s="56">
        <v>622.3</v>
      </c>
      <c r="E180" s="1">
        <v>2500</v>
      </c>
      <c r="F180" s="16">
        <f>ROUND(D180*E180,2)</f>
        <v>1555750</v>
      </c>
      <c r="G180" s="15" t="s">
        <v>167</v>
      </c>
      <c r="H180" s="18" t="s">
        <v>329</v>
      </c>
    </row>
    <row r="181" spans="1:8" ht="16.5" customHeight="1">
      <c r="A181" s="19">
        <v>146</v>
      </c>
      <c r="B181" s="57" t="s">
        <v>56</v>
      </c>
      <c r="C181" s="64">
        <v>3825.86</v>
      </c>
      <c r="D181" s="1"/>
      <c r="E181" s="1"/>
      <c r="F181" s="16">
        <v>3825.86</v>
      </c>
      <c r="G181" s="15" t="s">
        <v>6</v>
      </c>
      <c r="H181" s="18"/>
    </row>
    <row r="182" spans="1:8" ht="36">
      <c r="A182" s="19">
        <v>147</v>
      </c>
      <c r="B182" s="14" t="s">
        <v>94</v>
      </c>
      <c r="C182" s="105">
        <v>283539.96</v>
      </c>
      <c r="D182" s="56">
        <v>297</v>
      </c>
      <c r="E182" s="1">
        <v>2500</v>
      </c>
      <c r="F182" s="16">
        <f>ROUND(D182*E182,2)</f>
        <v>742500</v>
      </c>
      <c r="G182" s="15" t="s">
        <v>167</v>
      </c>
      <c r="H182" s="18" t="s">
        <v>330</v>
      </c>
    </row>
    <row r="183" spans="1:8" ht="29.25" customHeight="1">
      <c r="A183" s="19"/>
      <c r="B183" s="15"/>
      <c r="C183" s="17">
        <f>SUM(C180:C182)</f>
        <v>401186.41000000003</v>
      </c>
      <c r="D183" s="1"/>
      <c r="E183" s="52" t="s">
        <v>138</v>
      </c>
      <c r="F183" s="53">
        <f>SUM(F180:F182)</f>
        <v>2302075.8600000003</v>
      </c>
      <c r="G183" s="15"/>
      <c r="H183" s="18"/>
    </row>
    <row r="184" spans="1:8" ht="21" customHeight="1">
      <c r="A184" s="1"/>
      <c r="B184" s="170" t="s">
        <v>107</v>
      </c>
      <c r="C184" s="170"/>
      <c r="D184" s="170"/>
      <c r="E184" s="170"/>
      <c r="F184" s="170"/>
      <c r="G184" s="170"/>
      <c r="H184" s="170"/>
    </row>
    <row r="185" spans="1:8" ht="108">
      <c r="A185" s="45">
        <v>148</v>
      </c>
      <c r="B185" s="34" t="s">
        <v>108</v>
      </c>
      <c r="C185" s="156">
        <v>2714140.73</v>
      </c>
      <c r="D185" s="38">
        <v>2452.4</v>
      </c>
      <c r="E185" s="107">
        <v>2500</v>
      </c>
      <c r="F185" s="103">
        <f>ROUND(D185*E185,2)</f>
        <v>6131000</v>
      </c>
      <c r="G185" s="100" t="s">
        <v>167</v>
      </c>
      <c r="H185" s="39" t="s">
        <v>200</v>
      </c>
    </row>
    <row r="186" spans="1:8" ht="156">
      <c r="A186" s="111"/>
      <c r="B186" s="161"/>
      <c r="C186" s="162"/>
      <c r="D186" s="147"/>
      <c r="E186" s="157"/>
      <c r="F186" s="147"/>
      <c r="G186" s="49"/>
      <c r="H186" s="44" t="s">
        <v>89</v>
      </c>
    </row>
    <row r="187" spans="1:8" ht="48">
      <c r="A187" s="46">
        <v>149</v>
      </c>
      <c r="B187" s="42" t="s">
        <v>199</v>
      </c>
      <c r="C187" s="163">
        <v>61154.3</v>
      </c>
      <c r="D187" s="47">
        <v>56.9</v>
      </c>
      <c r="E187" s="47">
        <v>2500</v>
      </c>
      <c r="F187" s="48">
        <f>ROUND(D187*E187,2)</f>
        <v>142250</v>
      </c>
      <c r="G187" s="49" t="s">
        <v>167</v>
      </c>
      <c r="H187" s="36" t="s">
        <v>221</v>
      </c>
    </row>
    <row r="188" spans="1:8" ht="12.75">
      <c r="A188" s="19"/>
      <c r="B188" s="50"/>
      <c r="C188" s="51"/>
      <c r="D188" s="15"/>
      <c r="E188" s="52" t="s">
        <v>138</v>
      </c>
      <c r="F188" s="53">
        <f>SUM(F185:F187)</f>
        <v>6273250</v>
      </c>
      <c r="G188" s="15"/>
      <c r="H188" s="54"/>
    </row>
    <row r="189" spans="1:8" ht="16.5" customHeight="1">
      <c r="A189" s="1"/>
      <c r="B189" s="169" t="s">
        <v>110</v>
      </c>
      <c r="C189" s="169"/>
      <c r="D189" s="170"/>
      <c r="E189" s="170"/>
      <c r="F189" s="170"/>
      <c r="G189" s="170"/>
      <c r="H189" s="170"/>
    </row>
    <row r="190" spans="1:8" ht="36">
      <c r="A190" s="19">
        <v>150</v>
      </c>
      <c r="B190" s="22" t="s">
        <v>111</v>
      </c>
      <c r="C190" s="23">
        <v>760148.62</v>
      </c>
      <c r="D190" s="58">
        <v>841.1</v>
      </c>
      <c r="E190" s="56">
        <v>2000</v>
      </c>
      <c r="F190" s="164">
        <f>ROUND(D190*E190,2)</f>
        <v>1682200</v>
      </c>
      <c r="G190" s="15" t="s">
        <v>167</v>
      </c>
      <c r="H190" s="18" t="s">
        <v>331</v>
      </c>
    </row>
    <row r="191" spans="1:9" ht="84">
      <c r="A191" s="19">
        <v>151</v>
      </c>
      <c r="B191" s="22" t="s">
        <v>112</v>
      </c>
      <c r="C191" s="23">
        <v>733732.43</v>
      </c>
      <c r="D191" s="58">
        <v>2149.95</v>
      </c>
      <c r="E191" s="56">
        <v>2000</v>
      </c>
      <c r="F191" s="164">
        <f>ROUND(D191*E191,2)</f>
        <v>4299900</v>
      </c>
      <c r="G191" s="15" t="s">
        <v>167</v>
      </c>
      <c r="H191" s="18" t="s">
        <v>332</v>
      </c>
      <c r="I191" s="118"/>
    </row>
    <row r="192" spans="1:9" ht="84">
      <c r="A192" s="19">
        <v>152</v>
      </c>
      <c r="B192" s="22" t="s">
        <v>113</v>
      </c>
      <c r="C192" s="23">
        <v>835331.81</v>
      </c>
      <c r="D192" s="58">
        <v>2149.95</v>
      </c>
      <c r="E192" s="56">
        <v>2000</v>
      </c>
      <c r="F192" s="164">
        <f>ROUND(D192*E192,2)</f>
        <v>4299900</v>
      </c>
      <c r="G192" s="15" t="s">
        <v>167</v>
      </c>
      <c r="H192" s="18" t="s">
        <v>333</v>
      </c>
      <c r="I192" s="118"/>
    </row>
    <row r="193" spans="1:9" ht="84">
      <c r="A193" s="19">
        <v>153</v>
      </c>
      <c r="B193" s="22" t="s">
        <v>114</v>
      </c>
      <c r="C193" s="23">
        <v>917198.02</v>
      </c>
      <c r="D193" s="58">
        <v>1593.79</v>
      </c>
      <c r="E193" s="56">
        <v>2000</v>
      </c>
      <c r="F193" s="164">
        <f>ROUND(D193*E193,2)</f>
        <v>3187580</v>
      </c>
      <c r="G193" s="15" t="s">
        <v>167</v>
      </c>
      <c r="H193" s="18" t="s">
        <v>333</v>
      </c>
      <c r="I193" s="118"/>
    </row>
    <row r="194" spans="1:9" ht="84">
      <c r="A194" s="19">
        <v>154</v>
      </c>
      <c r="B194" s="22" t="s">
        <v>115</v>
      </c>
      <c r="C194" s="23">
        <v>961499.31</v>
      </c>
      <c r="D194" s="58">
        <v>1771.25</v>
      </c>
      <c r="E194" s="56">
        <v>2000</v>
      </c>
      <c r="F194" s="164">
        <f>ROUND(D194*E194,2)</f>
        <v>3542500</v>
      </c>
      <c r="G194" s="15" t="s">
        <v>167</v>
      </c>
      <c r="H194" s="18" t="s">
        <v>333</v>
      </c>
      <c r="I194" s="118"/>
    </row>
    <row r="195" spans="1:8" ht="96">
      <c r="A195" s="19">
        <v>155</v>
      </c>
      <c r="B195" s="22" t="s">
        <v>51</v>
      </c>
      <c r="C195" s="23">
        <v>2220256.78</v>
      </c>
      <c r="D195" s="58">
        <v>1292.37</v>
      </c>
      <c r="E195" s="56"/>
      <c r="F195" s="164">
        <v>2220256.78</v>
      </c>
      <c r="G195" s="15" t="s">
        <v>6</v>
      </c>
      <c r="H195" s="18" t="s">
        <v>334</v>
      </c>
    </row>
    <row r="196" spans="1:8" ht="12" customHeight="1">
      <c r="A196" s="19"/>
      <c r="B196" s="22"/>
      <c r="C196" s="23">
        <f>SUM(C190:C195)</f>
        <v>6428166.970000001</v>
      </c>
      <c r="D196" s="1"/>
      <c r="E196" s="109" t="s">
        <v>138</v>
      </c>
      <c r="F196" s="104">
        <f>SUM(F190:F195)</f>
        <v>19232336.78</v>
      </c>
      <c r="G196" s="15"/>
      <c r="H196" s="54"/>
    </row>
    <row r="197" spans="1:8" ht="23.25" customHeight="1">
      <c r="A197" s="1"/>
      <c r="B197" s="169" t="s">
        <v>116</v>
      </c>
      <c r="C197" s="169"/>
      <c r="D197" s="170"/>
      <c r="E197" s="170"/>
      <c r="F197" s="170"/>
      <c r="G197" s="170"/>
      <c r="H197" s="170"/>
    </row>
    <row r="198" spans="1:8" ht="81.75" customHeight="1">
      <c r="A198" s="19">
        <v>156</v>
      </c>
      <c r="B198" s="14" t="s">
        <v>117</v>
      </c>
      <c r="C198" s="77">
        <v>5436608.01</v>
      </c>
      <c r="D198" s="94">
        <v>2811.94</v>
      </c>
      <c r="E198" s="1"/>
      <c r="F198" s="77">
        <v>5436608.01</v>
      </c>
      <c r="G198" s="15" t="s">
        <v>6</v>
      </c>
      <c r="H198" s="18" t="s">
        <v>335</v>
      </c>
    </row>
    <row r="199" spans="1:8" ht="64.5" customHeight="1">
      <c r="A199" s="19">
        <v>157</v>
      </c>
      <c r="B199" s="14" t="s">
        <v>118</v>
      </c>
      <c r="C199" s="177">
        <v>322594.27</v>
      </c>
      <c r="D199" s="171">
        <v>645.27</v>
      </c>
      <c r="E199" s="171">
        <v>2500</v>
      </c>
      <c r="F199" s="173">
        <f>ROUND(D199*E199,2)</f>
        <v>1613175</v>
      </c>
      <c r="G199" s="15" t="s">
        <v>167</v>
      </c>
      <c r="H199" s="18" t="s">
        <v>336</v>
      </c>
    </row>
    <row r="200" spans="1:8" ht="31.5" customHeight="1">
      <c r="A200" s="19">
        <v>158</v>
      </c>
      <c r="B200" s="14" t="s">
        <v>119</v>
      </c>
      <c r="C200" s="178"/>
      <c r="D200" s="172"/>
      <c r="E200" s="172"/>
      <c r="F200" s="174"/>
      <c r="G200" s="15" t="s">
        <v>167</v>
      </c>
      <c r="H200" s="18" t="s">
        <v>337</v>
      </c>
    </row>
    <row r="201" spans="1:8" ht="19.5" customHeight="1">
      <c r="A201" s="19"/>
      <c r="B201" s="165"/>
      <c r="C201" s="51">
        <f>SUM(C198:C200)</f>
        <v>5759202.279999999</v>
      </c>
      <c r="D201" s="15"/>
      <c r="E201" s="109" t="s">
        <v>138</v>
      </c>
      <c r="F201" s="104">
        <f>SUM(F198:F200)</f>
        <v>7049783.01</v>
      </c>
      <c r="G201" s="15"/>
      <c r="H201" s="54"/>
    </row>
    <row r="202" spans="1:8" ht="23.25" customHeight="1">
      <c r="A202" s="1"/>
      <c r="B202" s="175" t="s">
        <v>120</v>
      </c>
      <c r="C202" s="176"/>
      <c r="D202" s="176"/>
      <c r="E202" s="176"/>
      <c r="F202" s="176"/>
      <c r="G202" s="176"/>
      <c r="H202" s="169"/>
    </row>
    <row r="203" spans="1:8" ht="56.25" customHeight="1">
      <c r="A203" s="19">
        <v>159</v>
      </c>
      <c r="B203" s="14" t="s">
        <v>121</v>
      </c>
      <c r="C203" s="105">
        <v>141063</v>
      </c>
      <c r="D203" s="1">
        <v>270.8</v>
      </c>
      <c r="E203" s="1">
        <v>2500</v>
      </c>
      <c r="F203" s="16">
        <f>ROUND(D203*E203,2)</f>
        <v>677000</v>
      </c>
      <c r="G203" s="15" t="s">
        <v>167</v>
      </c>
      <c r="H203" s="18" t="s">
        <v>338</v>
      </c>
    </row>
    <row r="204" spans="1:8" ht="16.5" customHeight="1">
      <c r="A204" s="1"/>
      <c r="B204" s="169" t="s">
        <v>122</v>
      </c>
      <c r="C204" s="169"/>
      <c r="D204" s="170"/>
      <c r="E204" s="170"/>
      <c r="F204" s="170"/>
      <c r="G204" s="170"/>
      <c r="H204" s="170"/>
    </row>
    <row r="205" spans="1:8" ht="72">
      <c r="A205" s="19">
        <v>160</v>
      </c>
      <c r="B205" s="14" t="s">
        <v>123</v>
      </c>
      <c r="C205" s="105">
        <v>130424.94</v>
      </c>
      <c r="D205" s="1">
        <v>793.7</v>
      </c>
      <c r="E205" s="1">
        <v>2500</v>
      </c>
      <c r="F205" s="16">
        <f>ROUND(D205*E205,2)</f>
        <v>1984250</v>
      </c>
      <c r="G205" s="15" t="s">
        <v>167</v>
      </c>
      <c r="H205" s="18" t="s">
        <v>243</v>
      </c>
    </row>
    <row r="206" spans="1:8" ht="12.75">
      <c r="A206" s="19">
        <v>161</v>
      </c>
      <c r="B206" s="14" t="s">
        <v>124</v>
      </c>
      <c r="C206" s="105">
        <v>11590</v>
      </c>
      <c r="D206" s="1">
        <v>11.4</v>
      </c>
      <c r="E206" s="1"/>
      <c r="F206" s="105">
        <v>11590</v>
      </c>
      <c r="G206" s="15" t="s">
        <v>6</v>
      </c>
      <c r="H206" s="54" t="s">
        <v>240</v>
      </c>
    </row>
    <row r="207" spans="1:8" ht="12.75">
      <c r="A207" s="19"/>
      <c r="B207" s="50"/>
      <c r="C207" s="51">
        <f>SUM(C205:C206)</f>
        <v>142014.94</v>
      </c>
      <c r="D207" s="1"/>
      <c r="E207" s="109" t="s">
        <v>138</v>
      </c>
      <c r="F207" s="104">
        <f>SUM(F205:F206)</f>
        <v>1995840</v>
      </c>
      <c r="G207" s="15"/>
      <c r="H207" s="54"/>
    </row>
    <row r="208" spans="1:8" ht="18" customHeight="1">
      <c r="A208" s="1"/>
      <c r="B208" s="169" t="s">
        <v>125</v>
      </c>
      <c r="C208" s="169"/>
      <c r="D208" s="170"/>
      <c r="E208" s="170"/>
      <c r="F208" s="170"/>
      <c r="G208" s="170"/>
      <c r="H208" s="170"/>
    </row>
    <row r="209" spans="1:9" ht="24">
      <c r="A209" s="19">
        <v>162</v>
      </c>
      <c r="B209" s="14" t="s">
        <v>127</v>
      </c>
      <c r="C209" s="105">
        <v>417132.64</v>
      </c>
      <c r="D209" s="1">
        <v>841</v>
      </c>
      <c r="E209" s="1">
        <v>2500</v>
      </c>
      <c r="F209" s="16">
        <f>ROUND(D209*E209,2)</f>
        <v>2102500</v>
      </c>
      <c r="G209" s="15" t="s">
        <v>167</v>
      </c>
      <c r="H209" s="18" t="s">
        <v>339</v>
      </c>
      <c r="I209" s="118"/>
    </row>
    <row r="210" spans="1:9" ht="16.5" customHeight="1">
      <c r="A210" s="1"/>
      <c r="B210" s="169" t="s">
        <v>126</v>
      </c>
      <c r="C210" s="169"/>
      <c r="D210" s="170"/>
      <c r="E210" s="170"/>
      <c r="F210" s="170"/>
      <c r="G210" s="170"/>
      <c r="H210" s="170"/>
      <c r="I210" s="62"/>
    </row>
    <row r="211" spans="1:8" ht="78" customHeight="1">
      <c r="A211" s="19">
        <v>163</v>
      </c>
      <c r="B211" s="14" t="s">
        <v>127</v>
      </c>
      <c r="C211" s="105">
        <v>476277.89</v>
      </c>
      <c r="D211" s="1">
        <v>1246.63</v>
      </c>
      <c r="E211" s="1">
        <v>2500</v>
      </c>
      <c r="F211" s="16">
        <f>ROUND(D211*E211,2)</f>
        <v>3116575</v>
      </c>
      <c r="G211" s="15" t="s">
        <v>167</v>
      </c>
      <c r="H211" s="63" t="s">
        <v>241</v>
      </c>
    </row>
    <row r="212" spans="1:8" ht="16.5" customHeight="1">
      <c r="A212" s="1"/>
      <c r="B212" s="169" t="s">
        <v>128</v>
      </c>
      <c r="C212" s="169"/>
      <c r="D212" s="170"/>
      <c r="E212" s="170"/>
      <c r="F212" s="170"/>
      <c r="G212" s="170"/>
      <c r="H212" s="170"/>
    </row>
    <row r="213" spans="1:8" ht="36">
      <c r="A213" s="19">
        <v>164</v>
      </c>
      <c r="B213" s="14" t="s">
        <v>127</v>
      </c>
      <c r="C213" s="105">
        <v>266585.3</v>
      </c>
      <c r="D213" s="1">
        <v>841.1</v>
      </c>
      <c r="E213" s="1">
        <v>2500</v>
      </c>
      <c r="F213" s="16">
        <f>ROUND(D213*E213,2)</f>
        <v>2102750</v>
      </c>
      <c r="G213" s="15" t="s">
        <v>167</v>
      </c>
      <c r="H213" s="18" t="s">
        <v>155</v>
      </c>
    </row>
    <row r="214" spans="1:8" ht="16.5" customHeight="1">
      <c r="A214" s="1"/>
      <c r="B214" s="169" t="s">
        <v>129</v>
      </c>
      <c r="C214" s="169"/>
      <c r="D214" s="170"/>
      <c r="E214" s="170"/>
      <c r="F214" s="170"/>
      <c r="G214" s="170"/>
      <c r="H214" s="170"/>
    </row>
    <row r="215" spans="1:8" ht="24">
      <c r="A215" s="19">
        <v>165</v>
      </c>
      <c r="B215" s="14" t="s">
        <v>127</v>
      </c>
      <c r="C215" s="105">
        <v>926616.19</v>
      </c>
      <c r="D215" s="1">
        <v>1292</v>
      </c>
      <c r="E215" s="1">
        <v>2500</v>
      </c>
      <c r="F215" s="16">
        <f>ROUND(D215*E215,2)</f>
        <v>3230000</v>
      </c>
      <c r="G215" s="15" t="s">
        <v>167</v>
      </c>
      <c r="H215" s="18" t="s">
        <v>340</v>
      </c>
    </row>
    <row r="216" spans="1:8" ht="16.5" customHeight="1">
      <c r="A216" s="1"/>
      <c r="B216" s="169" t="s">
        <v>130</v>
      </c>
      <c r="C216" s="169"/>
      <c r="D216" s="170"/>
      <c r="E216" s="170"/>
      <c r="F216" s="170"/>
      <c r="G216" s="170"/>
      <c r="H216" s="170"/>
    </row>
    <row r="217" spans="1:9" ht="96">
      <c r="A217" s="19">
        <v>166</v>
      </c>
      <c r="B217" s="14" t="s">
        <v>127</v>
      </c>
      <c r="C217" s="105">
        <v>866117.38</v>
      </c>
      <c r="D217" s="1">
        <v>955.14</v>
      </c>
      <c r="E217" s="1">
        <v>2500</v>
      </c>
      <c r="F217" s="16">
        <f>ROUND(D217*E217,2)</f>
        <v>2387850</v>
      </c>
      <c r="G217" s="15" t="s">
        <v>167</v>
      </c>
      <c r="H217" s="18" t="s">
        <v>341</v>
      </c>
      <c r="I217" s="118"/>
    </row>
    <row r="218" spans="1:8" ht="16.5" customHeight="1">
      <c r="A218" s="1"/>
      <c r="B218" s="169" t="s">
        <v>131</v>
      </c>
      <c r="C218" s="169"/>
      <c r="D218" s="170"/>
      <c r="E218" s="170"/>
      <c r="F218" s="170"/>
      <c r="G218" s="170"/>
      <c r="H218" s="170"/>
    </row>
    <row r="219" spans="1:8" ht="101.25" customHeight="1">
      <c r="A219" s="19">
        <v>167</v>
      </c>
      <c r="B219" s="14" t="s">
        <v>127</v>
      </c>
      <c r="C219" s="105">
        <v>151009.36</v>
      </c>
      <c r="D219" s="1">
        <v>390</v>
      </c>
      <c r="E219" s="1">
        <v>2500</v>
      </c>
      <c r="F219" s="16">
        <f>ROUND(D219*E219,2)</f>
        <v>975000</v>
      </c>
      <c r="G219" s="15" t="s">
        <v>167</v>
      </c>
      <c r="H219" s="18" t="s">
        <v>342</v>
      </c>
    </row>
    <row r="220" spans="1:8" ht="16.5" customHeight="1">
      <c r="A220" s="1"/>
      <c r="B220" s="169" t="s">
        <v>132</v>
      </c>
      <c r="C220" s="169"/>
      <c r="D220" s="170"/>
      <c r="E220" s="170"/>
      <c r="F220" s="170"/>
      <c r="G220" s="170"/>
      <c r="H220" s="170"/>
    </row>
    <row r="221" spans="1:8" ht="24">
      <c r="A221" s="19">
        <v>168</v>
      </c>
      <c r="B221" s="14" t="s">
        <v>127</v>
      </c>
      <c r="C221" s="105">
        <v>421998.4</v>
      </c>
      <c r="D221" s="1">
        <v>600</v>
      </c>
      <c r="E221" s="1">
        <v>2500</v>
      </c>
      <c r="F221" s="16">
        <f>ROUND(D221*E221,2)</f>
        <v>1500000</v>
      </c>
      <c r="G221" s="15" t="s">
        <v>167</v>
      </c>
      <c r="H221" s="18" t="s">
        <v>242</v>
      </c>
    </row>
    <row r="222" spans="1:8" ht="12.75">
      <c r="A222" s="8"/>
      <c r="B222" s="9"/>
      <c r="C222" s="166"/>
      <c r="D222" s="9"/>
      <c r="E222" s="9"/>
      <c r="F222" s="9"/>
      <c r="G222" s="9"/>
      <c r="H222" s="10"/>
    </row>
    <row r="223" spans="1:6" ht="12.75">
      <c r="A223" s="11"/>
      <c r="E223" s="113" t="s">
        <v>138</v>
      </c>
      <c r="F223" s="114">
        <f>SUM(F39+F67+F82+F87+F99+F144+F147+F149+F151+F156+F158+F163+F167+F173+F178+F183+F188+F196+F201+F203+F207+F209+F211+F213+F215+F217+F219+F221)</f>
        <v>677886963.1799998</v>
      </c>
    </row>
    <row r="224" spans="1:8" ht="12.75">
      <c r="A224" s="11" t="s">
        <v>133</v>
      </c>
      <c r="H224" s="167"/>
    </row>
    <row r="225" spans="1:6" ht="12.75">
      <c r="A225" s="11" t="s">
        <v>191</v>
      </c>
      <c r="F225" s="168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spans="1:8" ht="12.75">
      <c r="A235" s="11"/>
      <c r="C235" s="12"/>
      <c r="H235" s="12"/>
    </row>
    <row r="236" spans="1:8" ht="12.75">
      <c r="A236" s="11"/>
      <c r="C236" s="12"/>
      <c r="H236" s="12"/>
    </row>
    <row r="237" spans="1:8" ht="12.75">
      <c r="A237" s="11"/>
      <c r="C237" s="12"/>
      <c r="H237" s="12"/>
    </row>
    <row r="238" spans="1:8" ht="12.75">
      <c r="A238" s="11"/>
      <c r="C238" s="12"/>
      <c r="H238" s="12"/>
    </row>
    <row r="239" spans="1:8" ht="12.75">
      <c r="A239" s="11"/>
      <c r="C239" s="12"/>
      <c r="H239" s="12"/>
    </row>
    <row r="240" spans="1:8" ht="12.75">
      <c r="A240" s="11"/>
      <c r="C240" s="12"/>
      <c r="H240" s="12"/>
    </row>
    <row r="241" spans="1:8" ht="12.75">
      <c r="A241" s="11"/>
      <c r="C241" s="12"/>
      <c r="H241" s="12"/>
    </row>
    <row r="242" spans="1:8" ht="12.75">
      <c r="A242" s="11"/>
      <c r="C242" s="12"/>
      <c r="H242" s="12"/>
    </row>
    <row r="243" spans="1:8" ht="12.75">
      <c r="A243" s="11"/>
      <c r="C243" s="12"/>
      <c r="H243" s="12"/>
    </row>
    <row r="244" spans="1:8" ht="12.75">
      <c r="A244" s="11"/>
      <c r="C244" s="12"/>
      <c r="H244" s="12"/>
    </row>
    <row r="245" spans="1:8" ht="12.75">
      <c r="A245" s="11"/>
      <c r="C245" s="12"/>
      <c r="H245" s="12"/>
    </row>
    <row r="246" spans="1:8" ht="12.75">
      <c r="A246" s="11"/>
      <c r="C246" s="12"/>
      <c r="H246" s="12"/>
    </row>
    <row r="247" spans="1:8" ht="12.75">
      <c r="A247" s="11"/>
      <c r="C247" s="12"/>
      <c r="H247" s="12"/>
    </row>
    <row r="248" spans="1:8" ht="12.75">
      <c r="A248" s="11"/>
      <c r="C248" s="12"/>
      <c r="H248" s="12"/>
    </row>
    <row r="249" spans="1:8" ht="12.75">
      <c r="A249" s="11"/>
      <c r="C249" s="12"/>
      <c r="H249" s="12"/>
    </row>
    <row r="250" spans="1:8" ht="12.75">
      <c r="A250" s="11"/>
      <c r="C250" s="12"/>
      <c r="H250" s="12"/>
    </row>
    <row r="251" spans="1:8" ht="12.75">
      <c r="A251" s="11"/>
      <c r="C251" s="12"/>
      <c r="H251" s="12"/>
    </row>
    <row r="252" spans="1:8" ht="12.75">
      <c r="A252" s="11"/>
      <c r="C252" s="12"/>
      <c r="H252" s="12"/>
    </row>
    <row r="253" spans="1:8" ht="12.75">
      <c r="A253" s="11"/>
      <c r="C253" s="12"/>
      <c r="H253" s="12"/>
    </row>
    <row r="254" spans="1:8" ht="12.75">
      <c r="A254" s="11"/>
      <c r="C254" s="12"/>
      <c r="H254" s="12"/>
    </row>
    <row r="255" spans="1:8" ht="12.75">
      <c r="A255" s="11"/>
      <c r="C255" s="12"/>
      <c r="H255" s="12"/>
    </row>
    <row r="256" spans="1:8" ht="12.75">
      <c r="A256" s="11"/>
      <c r="C256" s="12"/>
      <c r="H256" s="12"/>
    </row>
    <row r="257" spans="1:8" ht="12.75">
      <c r="A257" s="11"/>
      <c r="C257" s="12"/>
      <c r="H257" s="12"/>
    </row>
    <row r="258" spans="1:8" ht="12.75">
      <c r="A258" s="11"/>
      <c r="C258" s="12"/>
      <c r="H258" s="12"/>
    </row>
    <row r="259" spans="1:8" ht="12.75">
      <c r="A259" s="11"/>
      <c r="C259" s="12"/>
      <c r="H259" s="12"/>
    </row>
    <row r="260" spans="1:8" ht="12.75">
      <c r="A260" s="11"/>
      <c r="C260" s="12"/>
      <c r="H260" s="12"/>
    </row>
    <row r="261" spans="1:8" ht="12.75">
      <c r="A261" s="11"/>
      <c r="C261" s="12"/>
      <c r="H261" s="12"/>
    </row>
    <row r="262" spans="1:8" ht="12.75">
      <c r="A262" s="11"/>
      <c r="C262" s="12"/>
      <c r="H262" s="12"/>
    </row>
    <row r="263" spans="1:8" ht="12.75">
      <c r="A263" s="11"/>
      <c r="C263" s="12"/>
      <c r="H263" s="12"/>
    </row>
    <row r="264" spans="1:8" ht="12.75">
      <c r="A264" s="11"/>
      <c r="C264" s="12"/>
      <c r="H264" s="12"/>
    </row>
    <row r="265" spans="1:8" ht="12.75">
      <c r="A265" s="11"/>
      <c r="C265" s="12"/>
      <c r="H265" s="12"/>
    </row>
    <row r="266" spans="1:8" ht="12.75">
      <c r="A266" s="11"/>
      <c r="C266" s="12"/>
      <c r="H266" s="12"/>
    </row>
    <row r="267" spans="1:8" ht="12.75">
      <c r="A267" s="11"/>
      <c r="C267" s="12"/>
      <c r="H267" s="12"/>
    </row>
    <row r="268" spans="1:8" ht="12.75">
      <c r="A268" s="11"/>
      <c r="C268" s="12"/>
      <c r="H268" s="12"/>
    </row>
    <row r="269" spans="1:8" ht="12.75">
      <c r="A269" s="11"/>
      <c r="C269" s="12"/>
      <c r="H269" s="12"/>
    </row>
    <row r="270" spans="1:8" ht="12.75">
      <c r="A270" s="11"/>
      <c r="C270" s="12"/>
      <c r="H270" s="12"/>
    </row>
    <row r="271" spans="1:8" ht="12.75">
      <c r="A271" s="11"/>
      <c r="C271" s="12"/>
      <c r="H271" s="12"/>
    </row>
    <row r="272" spans="1:8" ht="12.75">
      <c r="A272" s="11"/>
      <c r="C272" s="12"/>
      <c r="H272" s="12"/>
    </row>
    <row r="273" spans="1:8" ht="12.75">
      <c r="A273" s="11"/>
      <c r="C273" s="12"/>
      <c r="H273" s="12"/>
    </row>
    <row r="274" spans="1:8" ht="12.75">
      <c r="A274" s="11"/>
      <c r="C274" s="12"/>
      <c r="H274" s="12"/>
    </row>
    <row r="275" spans="1:8" ht="12.75">
      <c r="A275" s="11"/>
      <c r="C275" s="12"/>
      <c r="H275" s="12"/>
    </row>
    <row r="276" spans="1:8" ht="12.75">
      <c r="A276" s="11"/>
      <c r="C276" s="12"/>
      <c r="H276" s="12"/>
    </row>
    <row r="277" spans="1:8" ht="12.75">
      <c r="A277" s="11"/>
      <c r="C277" s="12"/>
      <c r="H277" s="12"/>
    </row>
    <row r="278" spans="1:8" ht="12.75">
      <c r="A278" s="11"/>
      <c r="C278" s="12"/>
      <c r="H278" s="12"/>
    </row>
    <row r="279" spans="1:8" ht="12.75">
      <c r="A279" s="11"/>
      <c r="C279" s="12"/>
      <c r="H279" s="12"/>
    </row>
    <row r="280" spans="1:8" ht="12.75">
      <c r="A280" s="11"/>
      <c r="C280" s="12"/>
      <c r="H280" s="12"/>
    </row>
    <row r="281" spans="1:8" ht="12.75">
      <c r="A281" s="11"/>
      <c r="C281" s="12"/>
      <c r="H281" s="12"/>
    </row>
    <row r="282" spans="1:8" ht="12.75">
      <c r="A282" s="11"/>
      <c r="C282" s="12"/>
      <c r="H282" s="12"/>
    </row>
    <row r="283" spans="1:8" ht="12.75">
      <c r="A283" s="11"/>
      <c r="C283" s="12"/>
      <c r="H283" s="12"/>
    </row>
    <row r="284" spans="1:8" ht="12.75">
      <c r="A284" s="11"/>
      <c r="C284" s="12"/>
      <c r="H284" s="12"/>
    </row>
    <row r="285" spans="1:8" ht="12.75">
      <c r="A285" s="11"/>
      <c r="C285" s="12"/>
      <c r="H285" s="12"/>
    </row>
    <row r="286" spans="1:8" ht="12.75">
      <c r="A286" s="11"/>
      <c r="C286" s="12"/>
      <c r="H286" s="12"/>
    </row>
    <row r="287" spans="1:8" ht="12.75">
      <c r="A287" s="11"/>
      <c r="C287" s="12"/>
      <c r="H287" s="12"/>
    </row>
    <row r="288" spans="1:8" ht="12.75">
      <c r="A288" s="11"/>
      <c r="C288" s="12"/>
      <c r="H288" s="12"/>
    </row>
    <row r="289" spans="1:8" ht="12.75">
      <c r="A289" s="11"/>
      <c r="C289" s="12"/>
      <c r="H289" s="12"/>
    </row>
    <row r="290" spans="1:8" ht="12.75">
      <c r="A290" s="11"/>
      <c r="C290" s="12"/>
      <c r="H290" s="12"/>
    </row>
    <row r="291" spans="1:8" ht="12.75">
      <c r="A291" s="11"/>
      <c r="C291" s="12"/>
      <c r="H291" s="12"/>
    </row>
    <row r="292" spans="1:8" ht="12.75">
      <c r="A292" s="11"/>
      <c r="C292" s="12"/>
      <c r="H292" s="12"/>
    </row>
    <row r="293" spans="1:8" ht="12.75">
      <c r="A293" s="11"/>
      <c r="C293" s="12"/>
      <c r="H293" s="12"/>
    </row>
    <row r="294" spans="1:8" ht="12.75">
      <c r="A294" s="11"/>
      <c r="C294" s="12"/>
      <c r="H294" s="12"/>
    </row>
    <row r="295" spans="1:8" ht="12.75">
      <c r="A295" s="11"/>
      <c r="C295" s="12"/>
      <c r="H295" s="12"/>
    </row>
    <row r="296" spans="1:8" ht="12.75">
      <c r="A296" s="11"/>
      <c r="C296" s="12"/>
      <c r="H296" s="12"/>
    </row>
    <row r="297" spans="1:8" ht="12.75">
      <c r="A297" s="11"/>
      <c r="C297" s="12"/>
      <c r="H297" s="12"/>
    </row>
    <row r="298" spans="1:8" ht="12.75">
      <c r="A298" s="11"/>
      <c r="C298" s="12"/>
      <c r="H298" s="12"/>
    </row>
    <row r="299" spans="1:8" ht="12.75">
      <c r="A299" s="11"/>
      <c r="C299" s="12"/>
      <c r="H299" s="12"/>
    </row>
    <row r="300" spans="1:8" ht="12.75">
      <c r="A300" s="11"/>
      <c r="C300" s="12"/>
      <c r="H300" s="12"/>
    </row>
    <row r="301" spans="1:8" ht="12.75">
      <c r="A301" s="11"/>
      <c r="C301" s="12"/>
      <c r="H301" s="12"/>
    </row>
    <row r="302" spans="1:8" ht="12.75">
      <c r="A302" s="11"/>
      <c r="C302" s="12"/>
      <c r="H302" s="12"/>
    </row>
    <row r="303" spans="1:8" ht="12.75">
      <c r="A303" s="11"/>
      <c r="C303" s="12"/>
      <c r="H303" s="12"/>
    </row>
    <row r="304" spans="1:8" ht="12.75">
      <c r="A304" s="11"/>
      <c r="C304" s="12"/>
      <c r="H304" s="12"/>
    </row>
    <row r="305" spans="1:8" ht="12.75">
      <c r="A305" s="11"/>
      <c r="C305" s="12"/>
      <c r="H305" s="12"/>
    </row>
    <row r="306" spans="1:8" ht="12.75">
      <c r="A306" s="11"/>
      <c r="C306" s="12"/>
      <c r="H306" s="12"/>
    </row>
    <row r="307" spans="1:8" ht="12.75">
      <c r="A307" s="11"/>
      <c r="C307" s="12"/>
      <c r="H307" s="12"/>
    </row>
    <row r="308" spans="1:8" ht="12.75">
      <c r="A308" s="11"/>
      <c r="C308" s="12"/>
      <c r="H308" s="12"/>
    </row>
    <row r="309" spans="1:8" ht="12.75">
      <c r="A309" s="11"/>
      <c r="C309" s="12"/>
      <c r="H309" s="12"/>
    </row>
  </sheetData>
  <sheetProtection/>
  <mergeCells count="37">
    <mergeCell ref="B4:H4"/>
    <mergeCell ref="B40:H40"/>
    <mergeCell ref="B68:H68"/>
    <mergeCell ref="B69:H69"/>
    <mergeCell ref="H70:H81"/>
    <mergeCell ref="B83:H83"/>
    <mergeCell ref="H84:H86"/>
    <mergeCell ref="B88:H88"/>
    <mergeCell ref="B100:H100"/>
    <mergeCell ref="B145:H145"/>
    <mergeCell ref="B146:H146"/>
    <mergeCell ref="B148:H148"/>
    <mergeCell ref="B168:H168"/>
    <mergeCell ref="H170:H172"/>
    <mergeCell ref="B174:H174"/>
    <mergeCell ref="B179:H179"/>
    <mergeCell ref="B184:H184"/>
    <mergeCell ref="B150:H150"/>
    <mergeCell ref="B152:H152"/>
    <mergeCell ref="B157:H157"/>
    <mergeCell ref="B160:H160"/>
    <mergeCell ref="B164:H164"/>
    <mergeCell ref="B189:H189"/>
    <mergeCell ref="B197:H197"/>
    <mergeCell ref="D199:D200"/>
    <mergeCell ref="E199:E200"/>
    <mergeCell ref="F199:F200"/>
    <mergeCell ref="B202:H202"/>
    <mergeCell ref="C199:C200"/>
    <mergeCell ref="B218:H218"/>
    <mergeCell ref="B220:H220"/>
    <mergeCell ref="B204:H204"/>
    <mergeCell ref="B208:H208"/>
    <mergeCell ref="B210:H210"/>
    <mergeCell ref="B212:H212"/>
    <mergeCell ref="B214:H214"/>
    <mergeCell ref="B216:H2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&amp;C&amp;8SIWZ NA KOMPLEKSOWE UBEZPIECZENIE MIENIA I ODPOWIEDZIALNOŚCI CYWILNEJ GMINY POLICE WRAZ Z JEDNOSTKAMI ORGANIZACYJNYMI I POMOCNICZYMI - ZAŁĄCZNIK C</oddHeader>
    <oddFooter>&amp;L&amp;P/&amp;N  ZAŁĄCZNIK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20:G23"/>
  <sheetViews>
    <sheetView zoomScalePageLayoutView="0" workbookViewId="0" topLeftCell="A1">
      <selection activeCell="F1" sqref="F1:F16384"/>
    </sheetView>
  </sheetViews>
  <sheetFormatPr defaultColWidth="9.140625" defaultRowHeight="12.75"/>
  <cols>
    <col min="6" max="6" width="9.140625" style="0" customWidth="1"/>
    <col min="7" max="7" width="21.421875" style="0" customWidth="1"/>
  </cols>
  <sheetData>
    <row r="20" ht="12.75">
      <c r="G20" s="67"/>
    </row>
    <row r="21" ht="12.75">
      <c r="G21" s="67"/>
    </row>
    <row r="22" ht="12.75">
      <c r="G22" s="67"/>
    </row>
    <row r="23" ht="12.75">
      <c r="G23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2010-08-20T13:01:10Z</cp:lastPrinted>
  <dcterms:created xsi:type="dcterms:W3CDTF">2007-07-06T18:08:29Z</dcterms:created>
  <dcterms:modified xsi:type="dcterms:W3CDTF">2010-08-20T13:08:03Z</dcterms:modified>
  <cp:category/>
  <cp:version/>
  <cp:contentType/>
  <cp:contentStatus/>
</cp:coreProperties>
</file>