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70" windowHeight="6720" activeTab="0"/>
  </bookViews>
  <sheets>
    <sheet name="Okna 2008" sheetId="1" r:id="rId1"/>
    <sheet name="Arkusz2" sheetId="2" r:id="rId2"/>
    <sheet name="Arkusz3" sheetId="3" r:id="rId3"/>
  </sheets>
  <definedNames>
    <definedName name="_xlnm.Print_Area" localSheetId="0">'Okna 2008'!$A$1:$S$11</definedName>
  </definedNames>
  <calcPr fullCalcOnLoad="1"/>
</workbook>
</file>

<file path=xl/sharedStrings.xml><?xml version="1.0" encoding="utf-8"?>
<sst xmlns="http://schemas.openxmlformats.org/spreadsheetml/2006/main" count="37" uniqueCount="32">
  <si>
    <t>Lp</t>
  </si>
  <si>
    <t>Adres</t>
  </si>
  <si>
    <t>Nazwisko lokatora</t>
  </si>
  <si>
    <t>Pomieszczenie</t>
  </si>
  <si>
    <t>Ilość okien</t>
  </si>
  <si>
    <t>Wymiary okien</t>
  </si>
  <si>
    <t>Uwagi</t>
  </si>
  <si>
    <t>Widok okien</t>
  </si>
  <si>
    <r>
      <t>Pow. razem w lokalu w m</t>
    </r>
    <r>
      <rPr>
        <vertAlign val="superscript"/>
        <sz val="8"/>
        <rFont val="Arial CE"/>
        <family val="2"/>
      </rPr>
      <t>2</t>
    </r>
  </si>
  <si>
    <t>Razem</t>
  </si>
  <si>
    <t>szer.</t>
  </si>
  <si>
    <t>wys.</t>
  </si>
  <si>
    <t>Netto</t>
  </si>
  <si>
    <t>Podatek  VAT 7%</t>
  </si>
  <si>
    <t>Brutto</t>
  </si>
  <si>
    <t xml:space="preserve">Rozliczenie </t>
  </si>
  <si>
    <r>
      <t>Cena za 1 m</t>
    </r>
    <r>
      <rPr>
        <vertAlign val="superscript"/>
        <sz val="8"/>
        <rFont val="Arial CE"/>
        <family val="2"/>
      </rPr>
      <t>2</t>
    </r>
  </si>
  <si>
    <t>Parapety</t>
  </si>
  <si>
    <t>ilość - szt</t>
  </si>
  <si>
    <t>Parapety wewn. łączna długość</t>
  </si>
  <si>
    <t>1-skrz.</t>
  </si>
  <si>
    <r>
      <t>Pow. 1 okna           w m</t>
    </r>
    <r>
      <rPr>
        <vertAlign val="superscript"/>
        <sz val="8"/>
        <rFont val="Arial CE"/>
        <family val="2"/>
      </rPr>
      <t>2</t>
    </r>
  </si>
  <si>
    <t>w  pomieszczeniach wspólnych</t>
  </si>
  <si>
    <t>Parapety zewn. łącznie m2</t>
  </si>
  <si>
    <t>Zestawienie   stolarki   okiennej   do  wymiany  w  budynku  przy ul. Wojska Polskiego 2-8</t>
  </si>
  <si>
    <t>Wojska Polskiego 2,4,6,8</t>
  </si>
  <si>
    <t>klatki schodowe</t>
  </si>
  <si>
    <t>3-skrz.</t>
  </si>
  <si>
    <t>pralnie i suszarnie</t>
  </si>
  <si>
    <t>Pomieszczenie  wodomierza</t>
  </si>
  <si>
    <t>pomieszczenie techniczne</t>
  </si>
  <si>
    <t>korytarz piwn.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</si>
</sst>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14">
    <font>
      <sz val="10"/>
      <name val="Arial CE"/>
      <family val="0"/>
    </font>
    <font>
      <sz val="14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b/>
      <sz val="12"/>
      <name val="Arial CE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 CE"/>
      <family val="1"/>
    </font>
    <font>
      <sz val="12"/>
      <name val="Times New Roman CE"/>
      <family val="0"/>
    </font>
    <font>
      <sz val="12"/>
      <name val="Times New Roman"/>
      <family val="1"/>
    </font>
    <font>
      <sz val="10"/>
      <name val="Times New Roman CE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/>
    </xf>
    <xf numFmtId="2" fontId="5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/>
    </xf>
    <xf numFmtId="0" fontId="5" fillId="0" borderId="2" xfId="0" applyFont="1" applyBorder="1" applyAlignment="1">
      <alignment/>
    </xf>
    <xf numFmtId="2" fontId="8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6" fillId="0" borderId="7" xfId="0" applyFont="1" applyBorder="1" applyAlignment="1">
      <alignment/>
    </xf>
    <xf numFmtId="164" fontId="8" fillId="0" borderId="7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vertical="center" wrapText="1"/>
    </xf>
    <xf numFmtId="49" fontId="11" fillId="0" borderId="16" xfId="0" applyNumberFormat="1" applyFont="1" applyBorder="1" applyAlignment="1">
      <alignment vertical="center" wrapText="1"/>
    </xf>
    <xf numFmtId="49" fontId="11" fillId="0" borderId="15" xfId="0" applyNumberFormat="1" applyFont="1" applyBorder="1" applyAlignment="1">
      <alignment vertical="center" wrapText="1"/>
    </xf>
    <xf numFmtId="1" fontId="11" fillId="0" borderId="8" xfId="0" applyNumberFormat="1" applyFont="1" applyBorder="1" applyAlignment="1">
      <alignment horizontal="center" vertical="center" shrinkToFit="1"/>
    </xf>
    <xf numFmtId="1" fontId="11" fillId="0" borderId="16" xfId="0" applyNumberFormat="1" applyFont="1" applyBorder="1" applyAlignment="1">
      <alignment horizontal="center" vertical="center" shrinkToFit="1"/>
    </xf>
    <xf numFmtId="1" fontId="11" fillId="0" borderId="15" xfId="0" applyNumberFormat="1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1" fontId="11" fillId="0" borderId="24" xfId="0" applyNumberFormat="1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11" fillId="0" borderId="7" xfId="0" applyNumberFormat="1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vertical="center" wrapText="1"/>
    </xf>
    <xf numFmtId="49" fontId="11" fillId="0" borderId="7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333375</xdr:colOff>
      <xdr:row>25</xdr:row>
      <xdr:rowOff>152400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5257800" y="602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view="pageBreakPreview" zoomScaleNormal="90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O2"/>
    </sheetView>
  </sheetViews>
  <sheetFormatPr defaultColWidth="9.00390625" defaultRowHeight="12.75"/>
  <cols>
    <col min="1" max="1" width="3.75390625" style="0" customWidth="1"/>
    <col min="2" max="2" width="20.875" style="0" customWidth="1"/>
    <col min="3" max="3" width="15.625" style="0" customWidth="1"/>
    <col min="4" max="4" width="16.125" style="0" customWidth="1"/>
    <col min="5" max="5" width="8.25390625" style="0" customWidth="1"/>
    <col min="6" max="6" width="7.125" style="0" customWidth="1"/>
    <col min="7" max="7" width="7.625" style="0" customWidth="1"/>
    <col min="8" max="8" width="11.25390625" style="0" customWidth="1"/>
    <col min="9" max="9" width="10.375" style="0" customWidth="1"/>
    <col min="10" max="10" width="8.375" style="0" customWidth="1"/>
    <col min="11" max="11" width="13.00390625" style="0" customWidth="1"/>
    <col min="12" max="12" width="12.25390625" style="0" customWidth="1"/>
    <col min="13" max="13" width="8.25390625" style="0" customWidth="1"/>
    <col min="14" max="14" width="17.75390625" style="0" customWidth="1"/>
    <col min="15" max="15" width="1.25" style="0" customWidth="1"/>
    <col min="16" max="16" width="11.00390625" style="0" hidden="1" customWidth="1"/>
    <col min="17" max="19" width="0" style="0" hidden="1" customWidth="1"/>
  </cols>
  <sheetData>
    <row r="1" spans="1:19" ht="50.25" customHeight="1">
      <c r="A1" s="46" t="s">
        <v>24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8"/>
      <c r="P1" s="40" t="s">
        <v>15</v>
      </c>
      <c r="Q1" s="41"/>
      <c r="R1" s="41"/>
      <c r="S1" s="41"/>
    </row>
    <row r="2" spans="1:19" ht="29.25" customHeight="1" thickBot="1">
      <c r="A2" s="49" t="s">
        <v>22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  <c r="P2" s="42"/>
      <c r="Q2" s="43"/>
      <c r="R2" s="43"/>
      <c r="S2" s="43"/>
    </row>
    <row r="3" spans="1:19" ht="12.75" customHeight="1">
      <c r="A3" s="54" t="s">
        <v>0</v>
      </c>
      <c r="B3" s="35" t="s">
        <v>1</v>
      </c>
      <c r="C3" s="35" t="s">
        <v>2</v>
      </c>
      <c r="D3" s="52" t="s">
        <v>3</v>
      </c>
      <c r="E3" s="44" t="s">
        <v>4</v>
      </c>
      <c r="F3" s="56" t="s">
        <v>5</v>
      </c>
      <c r="G3" s="38"/>
      <c r="H3" s="35" t="s">
        <v>21</v>
      </c>
      <c r="I3" s="35" t="s">
        <v>8</v>
      </c>
      <c r="J3" s="4" t="s">
        <v>17</v>
      </c>
      <c r="K3" s="35" t="s">
        <v>19</v>
      </c>
      <c r="L3" s="35" t="s">
        <v>23</v>
      </c>
      <c r="M3" s="35" t="s">
        <v>7</v>
      </c>
      <c r="N3" s="35" t="s">
        <v>6</v>
      </c>
      <c r="O3" s="35"/>
      <c r="P3" s="38" t="s">
        <v>16</v>
      </c>
      <c r="Q3" s="35" t="s">
        <v>12</v>
      </c>
      <c r="R3" s="35" t="s">
        <v>13</v>
      </c>
      <c r="S3" s="36" t="s">
        <v>14</v>
      </c>
    </row>
    <row r="4" spans="1:19" ht="17.25" customHeight="1" thickBot="1">
      <c r="A4" s="55"/>
      <c r="B4" s="33"/>
      <c r="C4" s="33"/>
      <c r="D4" s="53"/>
      <c r="E4" s="45"/>
      <c r="F4" s="1" t="s">
        <v>10</v>
      </c>
      <c r="G4" s="1" t="s">
        <v>11</v>
      </c>
      <c r="H4" s="33"/>
      <c r="I4" s="33"/>
      <c r="J4" s="1" t="s">
        <v>18</v>
      </c>
      <c r="K4" s="33"/>
      <c r="L4" s="33"/>
      <c r="M4" s="33"/>
      <c r="N4" s="33"/>
      <c r="O4" s="33"/>
      <c r="P4" s="39"/>
      <c r="Q4" s="33"/>
      <c r="R4" s="33"/>
      <c r="S4" s="37"/>
    </row>
    <row r="5" spans="1:19" ht="23.25" customHeight="1">
      <c r="A5" s="67">
        <v>1</v>
      </c>
      <c r="B5" s="57" t="s">
        <v>25</v>
      </c>
      <c r="C5" s="44"/>
      <c r="D5" s="68" t="s">
        <v>26</v>
      </c>
      <c r="E5" s="32">
        <v>12</v>
      </c>
      <c r="F5" s="70">
        <v>2.4</v>
      </c>
      <c r="G5" s="70">
        <v>1.1</v>
      </c>
      <c r="H5" s="27">
        <f aca="true" t="shared" si="0" ref="H5:H10">PRODUCT(F5:G5)</f>
        <v>2.64</v>
      </c>
      <c r="I5" s="65">
        <f>SUM(H5*E5+H6*E6)</f>
        <v>32.7104</v>
      </c>
      <c r="J5" s="28">
        <v>12</v>
      </c>
      <c r="K5" s="29">
        <f aca="true" t="shared" si="1" ref="K5:K10">SUM(F5+0.1)*J5</f>
        <v>30</v>
      </c>
      <c r="L5" s="29">
        <f>SUM(F5+0.1)*E5*0.4</f>
        <v>12</v>
      </c>
      <c r="M5" s="24" t="s">
        <v>27</v>
      </c>
      <c r="N5" s="16"/>
      <c r="O5" s="16"/>
      <c r="P5" s="17"/>
      <c r="Q5" s="16"/>
      <c r="R5" s="16"/>
      <c r="S5" s="18"/>
    </row>
    <row r="6" spans="1:19" ht="23.25" customHeight="1">
      <c r="A6" s="62"/>
      <c r="B6" s="59"/>
      <c r="C6" s="64"/>
      <c r="D6" s="69"/>
      <c r="E6" s="25">
        <v>4</v>
      </c>
      <c r="F6" s="26">
        <v>0.56</v>
      </c>
      <c r="G6" s="26">
        <v>0.46</v>
      </c>
      <c r="H6" s="27">
        <f t="shared" si="0"/>
        <v>0.25760000000000005</v>
      </c>
      <c r="I6" s="66"/>
      <c r="J6" s="28"/>
      <c r="K6" s="29">
        <f t="shared" si="1"/>
        <v>0</v>
      </c>
      <c r="L6" s="29">
        <f>SUM(F6+0.1)*E6*0.4</f>
        <v>1.056</v>
      </c>
      <c r="M6" s="24" t="s">
        <v>20</v>
      </c>
      <c r="N6" s="16"/>
      <c r="O6" s="16"/>
      <c r="P6" s="17"/>
      <c r="Q6" s="16"/>
      <c r="R6" s="16"/>
      <c r="S6" s="18"/>
    </row>
    <row r="7" spans="1:19" ht="21.75" customHeight="1">
      <c r="A7" s="60">
        <v>2</v>
      </c>
      <c r="B7" s="76" t="s">
        <v>25</v>
      </c>
      <c r="C7" s="73"/>
      <c r="D7" s="71" t="s">
        <v>28</v>
      </c>
      <c r="E7" s="25">
        <v>10</v>
      </c>
      <c r="F7" s="26">
        <v>0.68</v>
      </c>
      <c r="G7" s="26">
        <v>0.85</v>
      </c>
      <c r="H7" s="27">
        <f t="shared" si="0"/>
        <v>0.5780000000000001</v>
      </c>
      <c r="I7" s="75">
        <f>SUM(H7*E7)</f>
        <v>5.780000000000001</v>
      </c>
      <c r="J7" s="28">
        <v>10</v>
      </c>
      <c r="K7" s="29">
        <f t="shared" si="1"/>
        <v>7.800000000000001</v>
      </c>
      <c r="L7" s="29">
        <f>SUM(F7+0.1)*E7*0.4</f>
        <v>3.1200000000000006</v>
      </c>
      <c r="M7" s="24" t="s">
        <v>20</v>
      </c>
      <c r="N7" s="16"/>
      <c r="O7" s="16"/>
      <c r="P7" s="17"/>
      <c r="Q7" s="16"/>
      <c r="R7" s="16"/>
      <c r="S7" s="18"/>
    </row>
    <row r="8" spans="1:19" ht="21.75" customHeight="1">
      <c r="A8" s="61"/>
      <c r="B8" s="58"/>
      <c r="C8" s="63"/>
      <c r="D8" s="71" t="s">
        <v>29</v>
      </c>
      <c r="E8" s="25">
        <v>1</v>
      </c>
      <c r="F8" s="26">
        <v>0.56</v>
      </c>
      <c r="G8" s="26">
        <v>0.46</v>
      </c>
      <c r="H8" s="27">
        <f t="shared" si="0"/>
        <v>0.25760000000000005</v>
      </c>
      <c r="I8" s="75">
        <f>SUM(H8*E8)</f>
        <v>0.25760000000000005</v>
      </c>
      <c r="J8" s="28"/>
      <c r="K8" s="29">
        <f>SUM(F8+0.1)*J8</f>
        <v>0</v>
      </c>
      <c r="L8" s="29">
        <v>0</v>
      </c>
      <c r="M8" s="24" t="s">
        <v>20</v>
      </c>
      <c r="N8" s="16"/>
      <c r="O8" s="16"/>
      <c r="P8" s="17"/>
      <c r="Q8" s="16"/>
      <c r="R8" s="16"/>
      <c r="S8" s="18"/>
    </row>
    <row r="9" spans="1:19" ht="21.75" customHeight="1">
      <c r="A9" s="61"/>
      <c r="B9" s="58"/>
      <c r="C9" s="63"/>
      <c r="D9" s="17" t="s">
        <v>30</v>
      </c>
      <c r="E9" s="25">
        <v>1</v>
      </c>
      <c r="F9" s="26">
        <v>0.56</v>
      </c>
      <c r="G9" s="26">
        <v>0.46</v>
      </c>
      <c r="H9" s="27">
        <f t="shared" si="0"/>
        <v>0.25760000000000005</v>
      </c>
      <c r="I9" s="34">
        <f>SUM(H9*E9)</f>
        <v>0.25760000000000005</v>
      </c>
      <c r="J9" s="28"/>
      <c r="K9" s="29">
        <f>SUM(F9+0.1)*J9</f>
        <v>0</v>
      </c>
      <c r="L9" s="29">
        <v>0</v>
      </c>
      <c r="M9" s="24" t="s">
        <v>20</v>
      </c>
      <c r="N9" s="16"/>
      <c r="O9" s="16"/>
      <c r="P9" s="17"/>
      <c r="Q9" s="16"/>
      <c r="R9" s="16"/>
      <c r="S9" s="18"/>
    </row>
    <row r="10" spans="1:19" ht="24" customHeight="1" thickBot="1">
      <c r="A10" s="72"/>
      <c r="B10" s="77"/>
      <c r="C10" s="45"/>
      <c r="D10" s="74" t="s">
        <v>31</v>
      </c>
      <c r="E10" s="19">
        <v>1</v>
      </c>
      <c r="F10" s="20">
        <v>0.56</v>
      </c>
      <c r="G10" s="20">
        <v>0.46</v>
      </c>
      <c r="H10" s="21">
        <f t="shared" si="0"/>
        <v>0.25760000000000005</v>
      </c>
      <c r="I10" s="31">
        <f>SUM(H10*E10)</f>
        <v>0.25760000000000005</v>
      </c>
      <c r="J10" s="23"/>
      <c r="K10" s="29">
        <f t="shared" si="1"/>
        <v>0</v>
      </c>
      <c r="L10" s="29">
        <v>0</v>
      </c>
      <c r="M10" s="24" t="s">
        <v>20</v>
      </c>
      <c r="N10" s="30"/>
      <c r="O10" s="16"/>
      <c r="P10" s="17"/>
      <c r="Q10" s="16"/>
      <c r="R10" s="16"/>
      <c r="S10" s="18"/>
    </row>
    <row r="11" spans="1:19" ht="39" customHeight="1" thickBot="1">
      <c r="A11" s="2"/>
      <c r="B11" s="12" t="s">
        <v>9</v>
      </c>
      <c r="C11" s="13"/>
      <c r="D11" s="5"/>
      <c r="E11" s="15">
        <f>SUM(E5:E10)</f>
        <v>29</v>
      </c>
      <c r="F11" s="6"/>
      <c r="G11" s="6"/>
      <c r="H11" s="7"/>
      <c r="I11" s="14">
        <f>SUM(I5:I10)</f>
        <v>39.2632</v>
      </c>
      <c r="J11" s="22">
        <f>SUM(J5:J10)</f>
        <v>22</v>
      </c>
      <c r="K11" s="8">
        <f>SUM(K5:K10)</f>
        <v>37.8</v>
      </c>
      <c r="L11" s="8">
        <f>SUM(L5:L10)</f>
        <v>16.176000000000002</v>
      </c>
      <c r="M11" s="5"/>
      <c r="N11" s="5"/>
      <c r="O11" s="9"/>
      <c r="P11" s="10"/>
      <c r="Q11" s="8" t="e">
        <f>SUM(#REF!)</f>
        <v>#REF!</v>
      </c>
      <c r="R11" s="8" t="e">
        <f>SUM(#REF!)</f>
        <v>#REF!</v>
      </c>
      <c r="S11" s="11" t="e">
        <f>SUM(#REF!)</f>
        <v>#REF!</v>
      </c>
    </row>
    <row r="12" spans="1:15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</sheetData>
  <mergeCells count="29">
    <mergeCell ref="K3:K4"/>
    <mergeCell ref="A5:A6"/>
    <mergeCell ref="B5:B6"/>
    <mergeCell ref="D5:D6"/>
    <mergeCell ref="I5:I6"/>
    <mergeCell ref="H3:H4"/>
    <mergeCell ref="I3:I4"/>
    <mergeCell ref="C5:C6"/>
    <mergeCell ref="B7:B10"/>
    <mergeCell ref="A7:A10"/>
    <mergeCell ref="C7:C10"/>
    <mergeCell ref="P1:S1"/>
    <mergeCell ref="P2:S2"/>
    <mergeCell ref="E3:E4"/>
    <mergeCell ref="A1:O1"/>
    <mergeCell ref="A2:O2"/>
    <mergeCell ref="C3:C4"/>
    <mergeCell ref="D3:D4"/>
    <mergeCell ref="B3:B4"/>
    <mergeCell ref="A3:A4"/>
    <mergeCell ref="F3:G3"/>
    <mergeCell ref="S3:S4"/>
    <mergeCell ref="P3:P4"/>
    <mergeCell ref="Q3:Q4"/>
    <mergeCell ref="R3:R4"/>
    <mergeCell ref="L3:L4"/>
    <mergeCell ref="M3:M4"/>
    <mergeCell ref="N3:N4"/>
    <mergeCell ref="O3:O4"/>
  </mergeCells>
  <printOptions/>
  <pageMargins left="0.31496062992125984" right="0.1968503937007874" top="0.5905511811023623" bottom="0.5905511811023623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ZGKiM Police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ZGKiM</dc:creator>
  <cp:keywords/>
  <dc:description/>
  <cp:lastModifiedBy>Szydelska</cp:lastModifiedBy>
  <cp:lastPrinted>2009-09-28T10:36:10Z</cp:lastPrinted>
  <dcterms:created xsi:type="dcterms:W3CDTF">2006-01-26T11:38:09Z</dcterms:created>
  <dcterms:modified xsi:type="dcterms:W3CDTF">2009-09-28T10:36:56Z</dcterms:modified>
  <cp:category/>
  <cp:version/>
  <cp:contentType/>
  <cp:contentStatus/>
</cp:coreProperties>
</file>