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2008'!$A$1:$S$11</definedName>
  </definedNames>
  <calcPr fullCalcOnLoad="1"/>
</workbook>
</file>

<file path=xl/sharedStrings.xml><?xml version="1.0" encoding="utf-8"?>
<sst xmlns="http://schemas.openxmlformats.org/spreadsheetml/2006/main" count="37" uniqueCount="31">
  <si>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</si>
  <si>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</si>
  <si>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</si>
  <si>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</si>
  <si>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</si>
  <si>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</si>
  <si>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</si>
  <si>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</si>
  <si>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</si>
  <si>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</si>
  <si>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</si>
  <si>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</si>
  <si>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</si>
  <si>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</si>
  <si>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</si>
  <si>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</si>
  <si>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</si>
  <si>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</si>
  <si>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</si>
  <si>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</si>
  <si>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</si>
  <si>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</si>
  <si>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w  pomieszczeniach wspólnych</t>
  </si>
  <si>
    <t>strych</t>
  </si>
  <si>
    <t>korytarze piwn.</t>
  </si>
  <si>
    <t>2-skrz.</t>
  </si>
  <si>
    <t>Zestawienie   stolarki   okiennej   do  wymiany  w  budynku  przy ul. Odrzańskiej 19-21-23</t>
  </si>
  <si>
    <t>Odrzańska 19,21,23</t>
  </si>
  <si>
    <t>klatka schodowa</t>
  </si>
  <si>
    <t>podest - okno dzielone w poziomie</t>
  </si>
  <si>
    <t>Parapety zewn. łącznie m2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</si>
</sst>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  <xf numFmtId="1" fontId="11" fillId="0" borderId="8" xfId="0" applyNumberFormat="1" applyFont="1" applyBorder="1" applyAlignment="1">
      <alignment horizontal="center" vertical="center" shrinkToFit="1"/>
    </xf>
    <xf numFmtId="1" fontId="11" fillId="0" borderId="17" xfId="0" applyNumberFormat="1" applyFont="1" applyBorder="1" applyAlignment="1">
      <alignment horizontal="center" vertical="center" shrinkToFit="1"/>
    </xf>
    <xf numFmtId="1" fontId="11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25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601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B6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46" t="s">
        <v>15</v>
      </c>
      <c r="Q1" s="47"/>
      <c r="R1" s="47"/>
      <c r="S1" s="47"/>
    </row>
    <row r="2" spans="1:19" ht="29.25" customHeight="1" thickBot="1">
      <c r="A2" s="55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48"/>
      <c r="Q2" s="49"/>
      <c r="R2" s="49"/>
      <c r="S2" s="49"/>
    </row>
    <row r="3" spans="1:19" ht="12.75" customHeight="1">
      <c r="A3" s="60" t="s">
        <v>0</v>
      </c>
      <c r="B3" s="41" t="s">
        <v>1</v>
      </c>
      <c r="C3" s="41" t="s">
        <v>2</v>
      </c>
      <c r="D3" s="58" t="s">
        <v>3</v>
      </c>
      <c r="E3" s="50" t="s">
        <v>4</v>
      </c>
      <c r="F3" s="62" t="s">
        <v>5</v>
      </c>
      <c r="G3" s="44"/>
      <c r="H3" s="41" t="s">
        <v>21</v>
      </c>
      <c r="I3" s="41" t="s">
        <v>8</v>
      </c>
      <c r="J3" s="4" t="s">
        <v>17</v>
      </c>
      <c r="K3" s="41" t="s">
        <v>19</v>
      </c>
      <c r="L3" s="41" t="s">
        <v>30</v>
      </c>
      <c r="M3" s="41" t="s">
        <v>7</v>
      </c>
      <c r="N3" s="41" t="s">
        <v>6</v>
      </c>
      <c r="O3" s="41"/>
      <c r="P3" s="44" t="s">
        <v>16</v>
      </c>
      <c r="Q3" s="41" t="s">
        <v>12</v>
      </c>
      <c r="R3" s="41" t="s">
        <v>13</v>
      </c>
      <c r="S3" s="42" t="s">
        <v>14</v>
      </c>
    </row>
    <row r="4" spans="1:19" ht="17.25" customHeight="1" thickBot="1">
      <c r="A4" s="61"/>
      <c r="B4" s="40"/>
      <c r="C4" s="40"/>
      <c r="D4" s="59"/>
      <c r="E4" s="51"/>
      <c r="F4" s="1" t="s">
        <v>10</v>
      </c>
      <c r="G4" s="1" t="s">
        <v>11</v>
      </c>
      <c r="H4" s="40"/>
      <c r="I4" s="40"/>
      <c r="J4" s="1" t="s">
        <v>18</v>
      </c>
      <c r="K4" s="40"/>
      <c r="L4" s="40"/>
      <c r="M4" s="40"/>
      <c r="N4" s="40"/>
      <c r="O4" s="40"/>
      <c r="P4" s="45"/>
      <c r="Q4" s="40"/>
      <c r="R4" s="40"/>
      <c r="S4" s="43"/>
    </row>
    <row r="5" spans="1:19" ht="23.25" customHeight="1">
      <c r="A5" s="73">
        <v>1</v>
      </c>
      <c r="B5" s="63" t="s">
        <v>27</v>
      </c>
      <c r="C5" s="16"/>
      <c r="D5" s="74" t="s">
        <v>23</v>
      </c>
      <c r="E5" s="38">
        <v>2</v>
      </c>
      <c r="F5" s="39">
        <v>0.7</v>
      </c>
      <c r="G5" s="39">
        <v>1.1</v>
      </c>
      <c r="H5" s="30">
        <f aca="true" t="shared" si="0" ref="H5:H10">PRODUCT(F5:G5)</f>
        <v>0.77</v>
      </c>
      <c r="I5" s="71">
        <f>SUM(H5*E5+H6*E6)</f>
        <v>4.346</v>
      </c>
      <c r="J5" s="31">
        <v>2</v>
      </c>
      <c r="K5" s="32">
        <f aca="true" t="shared" si="1" ref="K5:K10">SUM(F5+0.1)*J5</f>
        <v>1.5999999999999999</v>
      </c>
      <c r="L5" s="32">
        <f>SUM(F5+0.1)*E5*0.4</f>
        <v>0.64</v>
      </c>
      <c r="M5" s="27" t="s">
        <v>20</v>
      </c>
      <c r="N5" s="16"/>
      <c r="O5" s="16"/>
      <c r="P5" s="17"/>
      <c r="Q5" s="16"/>
      <c r="R5" s="16"/>
      <c r="S5" s="18"/>
    </row>
    <row r="6" spans="1:19" ht="23.25" customHeight="1">
      <c r="A6" s="68"/>
      <c r="B6" s="65"/>
      <c r="C6" s="16"/>
      <c r="D6" s="75"/>
      <c r="E6" s="28">
        <v>2</v>
      </c>
      <c r="F6" s="29">
        <v>1.15</v>
      </c>
      <c r="G6" s="29">
        <v>1.22</v>
      </c>
      <c r="H6" s="30">
        <f t="shared" si="0"/>
        <v>1.4029999999999998</v>
      </c>
      <c r="I6" s="72"/>
      <c r="J6" s="31">
        <v>2</v>
      </c>
      <c r="K6" s="32">
        <f t="shared" si="1"/>
        <v>2.5</v>
      </c>
      <c r="L6" s="32">
        <f>SUM(F6+0.1)*E6*0.4</f>
        <v>1</v>
      </c>
      <c r="M6" s="27" t="s">
        <v>25</v>
      </c>
      <c r="N6" s="16"/>
      <c r="O6" s="16"/>
      <c r="P6" s="17"/>
      <c r="Q6" s="16"/>
      <c r="R6" s="16"/>
      <c r="S6" s="18"/>
    </row>
    <row r="7" spans="1:19" ht="21.75" customHeight="1">
      <c r="A7" s="66">
        <v>2</v>
      </c>
      <c r="B7" s="64" t="s">
        <v>27</v>
      </c>
      <c r="C7" s="16"/>
      <c r="D7" s="69" t="s">
        <v>28</v>
      </c>
      <c r="E7" s="28">
        <v>3</v>
      </c>
      <c r="F7" s="29">
        <v>1.05</v>
      </c>
      <c r="G7" s="29">
        <v>1.25</v>
      </c>
      <c r="H7" s="30">
        <f t="shared" si="0"/>
        <v>1.3125</v>
      </c>
      <c r="I7" s="71">
        <f>SUM(H7*E7+H8*E8+H9*E9)</f>
        <v>7.6875</v>
      </c>
      <c r="J7" s="31"/>
      <c r="K7" s="32">
        <f t="shared" si="1"/>
        <v>0</v>
      </c>
      <c r="L7" s="32">
        <f>SUM(F7+0.1)*E7*0.4</f>
        <v>1.3800000000000001</v>
      </c>
      <c r="M7" s="27" t="s">
        <v>25</v>
      </c>
      <c r="N7" s="16" t="s">
        <v>29</v>
      </c>
      <c r="O7" s="16"/>
      <c r="P7" s="17"/>
      <c r="Q7" s="16"/>
      <c r="R7" s="16"/>
      <c r="S7" s="18"/>
    </row>
    <row r="8" spans="1:19" ht="20.25" customHeight="1">
      <c r="A8" s="67"/>
      <c r="B8" s="64"/>
      <c r="C8" s="16"/>
      <c r="D8" s="69"/>
      <c r="E8" s="28">
        <v>3</v>
      </c>
      <c r="F8" s="29">
        <v>0.8</v>
      </c>
      <c r="G8" s="29">
        <v>0.6</v>
      </c>
      <c r="H8" s="30">
        <f t="shared" si="0"/>
        <v>0.48</v>
      </c>
      <c r="I8" s="71"/>
      <c r="J8" s="31"/>
      <c r="K8" s="32">
        <f t="shared" si="1"/>
        <v>0</v>
      </c>
      <c r="L8" s="32">
        <f>SUM(F8+0.1)*E8*0.4</f>
        <v>1.08</v>
      </c>
      <c r="M8" s="27" t="s">
        <v>20</v>
      </c>
      <c r="N8" s="16"/>
      <c r="O8" s="16"/>
      <c r="P8" s="17"/>
      <c r="Q8" s="16"/>
      <c r="R8" s="16"/>
      <c r="S8" s="18"/>
    </row>
    <row r="9" spans="1:19" ht="22.5" customHeight="1">
      <c r="A9" s="68"/>
      <c r="B9" s="65"/>
      <c r="C9" s="35"/>
      <c r="D9" s="70"/>
      <c r="E9" s="28">
        <v>3</v>
      </c>
      <c r="F9" s="29">
        <v>0.7</v>
      </c>
      <c r="G9" s="29">
        <v>1.1</v>
      </c>
      <c r="H9" s="30">
        <f t="shared" si="0"/>
        <v>0.77</v>
      </c>
      <c r="I9" s="72"/>
      <c r="J9" s="31">
        <v>3</v>
      </c>
      <c r="K9" s="32">
        <f t="shared" si="1"/>
        <v>2.4</v>
      </c>
      <c r="L9" s="32">
        <f>SUM(F9+0.1)*E9*0.4</f>
        <v>0.96</v>
      </c>
      <c r="M9" s="27" t="s">
        <v>20</v>
      </c>
      <c r="N9" s="33"/>
      <c r="O9" s="16"/>
      <c r="P9" s="17"/>
      <c r="Q9" s="16"/>
      <c r="R9" s="16"/>
      <c r="S9" s="18"/>
    </row>
    <row r="10" spans="1:19" ht="24" customHeight="1" thickBot="1">
      <c r="A10" s="19">
        <v>3</v>
      </c>
      <c r="B10" s="36" t="s">
        <v>27</v>
      </c>
      <c r="C10" s="25"/>
      <c r="D10" s="23" t="s">
        <v>24</v>
      </c>
      <c r="E10" s="20">
        <v>5</v>
      </c>
      <c r="F10" s="21">
        <v>0.7</v>
      </c>
      <c r="G10" s="21">
        <v>0.55</v>
      </c>
      <c r="H10" s="22">
        <f t="shared" si="0"/>
        <v>0.385</v>
      </c>
      <c r="I10" s="37">
        <f>SUM(H10*E10)</f>
        <v>1.925</v>
      </c>
      <c r="J10" s="26"/>
      <c r="K10" s="32">
        <f t="shared" si="1"/>
        <v>0</v>
      </c>
      <c r="L10" s="32">
        <v>0</v>
      </c>
      <c r="M10" s="27" t="s">
        <v>20</v>
      </c>
      <c r="N10" s="34"/>
      <c r="O10" s="16"/>
      <c r="P10" s="17"/>
      <c r="Q10" s="16"/>
      <c r="R10" s="16"/>
      <c r="S10" s="18"/>
    </row>
    <row r="11" spans="1:19" ht="39" customHeight="1" thickBot="1">
      <c r="A11" s="2"/>
      <c r="B11" s="12" t="s">
        <v>9</v>
      </c>
      <c r="C11" s="13"/>
      <c r="D11" s="5"/>
      <c r="E11" s="15">
        <f>SUM(E5:E10)</f>
        <v>18</v>
      </c>
      <c r="F11" s="6"/>
      <c r="G11" s="6"/>
      <c r="H11" s="7"/>
      <c r="I11" s="14">
        <f>SUM(I5:I10)</f>
        <v>13.9585</v>
      </c>
      <c r="J11" s="24">
        <f>SUM(J5:J10)</f>
        <v>7</v>
      </c>
      <c r="K11" s="8">
        <f>SUM(K5:K10)</f>
        <v>6.5</v>
      </c>
      <c r="L11" s="8">
        <f>SUM(L5:L10)</f>
        <v>5.0600000000000005</v>
      </c>
      <c r="M11" s="5"/>
      <c r="N11" s="5"/>
      <c r="O11" s="9"/>
      <c r="P11" s="10"/>
      <c r="Q11" s="8" t="e">
        <f>SUM(#REF!)</f>
        <v>#REF!</v>
      </c>
      <c r="R11" s="8" t="e">
        <f>SUM(#REF!)</f>
        <v>#REF!</v>
      </c>
      <c r="S11" s="11" t="e">
        <f>SUM(#REF!)</f>
        <v>#REF!</v>
      </c>
    </row>
    <row r="12" spans="1:15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</sheetData>
  <mergeCells count="29">
    <mergeCell ref="K3:K4"/>
    <mergeCell ref="A5:A6"/>
    <mergeCell ref="B5:B6"/>
    <mergeCell ref="D5:D6"/>
    <mergeCell ref="I5:I6"/>
    <mergeCell ref="H3:H4"/>
    <mergeCell ref="I3:I4"/>
    <mergeCell ref="B7:B9"/>
    <mergeCell ref="A7:A9"/>
    <mergeCell ref="D7:D9"/>
    <mergeCell ref="I7:I9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S3:S4"/>
    <mergeCell ref="P3:P4"/>
    <mergeCell ref="Q3:Q4"/>
    <mergeCell ref="R3:R4"/>
    <mergeCell ref="L3:L4"/>
    <mergeCell ref="M3:M4"/>
    <mergeCell ref="N3:N4"/>
    <mergeCell ref="O3:O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2009-09-24T08:29:23Z</cp:lastPrinted>
  <dcterms:created xsi:type="dcterms:W3CDTF">2006-01-26T11:38:09Z</dcterms:created>
  <dcterms:modified xsi:type="dcterms:W3CDTF">2009-09-28T10:17:47Z</dcterms:modified>
  <cp:category/>
  <cp:version/>
  <cp:contentType/>
  <cp:contentStatus/>
</cp:coreProperties>
</file>