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2008'!$A$1:$S$10</definedName>
  </definedNames>
  <calcPr fullCalcOnLoad="1"/>
</workbook>
</file>

<file path=xl/sharedStrings.xml><?xml version="1.0" encoding="utf-8"?>
<sst xmlns="http://schemas.openxmlformats.org/spreadsheetml/2006/main" count="35" uniqueCount="32">
  <si>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</si>
  <si>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</si>
  <si>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</si>
  <si>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</si>
  <si>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</si>
  <si>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</si>
  <si>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</si>
  <si>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</si>
  <si>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</si>
  <si>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</si>
  <si>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</si>
  <si>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</si>
  <si>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</si>
  <si>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</si>
  <si>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</si>
  <si>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</si>
  <si>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</si>
  <si>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</si>
  <si>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</si>
  <si>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</si>
  <si>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</si>
  <si>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</si>
  <si>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</si>
  <si>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</si>
  <si>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2-skrz.</t>
  </si>
  <si>
    <t>Parapety zewn. łącznie m2</t>
  </si>
  <si>
    <t>Zestawienie   stolarki   okiennej   do  wymiany  w  budynku  przy ul. Nowopol 15-17-19</t>
  </si>
  <si>
    <t>Nowopol 15,17,19</t>
  </si>
  <si>
    <t>klatki schodowe, lukarny</t>
  </si>
  <si>
    <t>pralnie</t>
  </si>
  <si>
    <t>Nowopol 15,17</t>
  </si>
  <si>
    <t>Nowopol 15,19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</si>
</sst>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shrinkToFi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1" fontId="11" fillId="0" borderId="8" xfId="0" applyNumberFormat="1" applyFont="1" applyBorder="1" applyAlignment="1">
      <alignment horizontal="center" vertical="center" shrinkToFit="1"/>
    </xf>
    <xf numFmtId="1" fontId="11" fillId="0" borderId="15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24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69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B7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54" t="s">
        <v>15</v>
      </c>
      <c r="Q1" s="55"/>
      <c r="R1" s="55"/>
      <c r="S1" s="55"/>
    </row>
    <row r="2" spans="1:19" ht="29.25" customHeight="1" thickBot="1">
      <c r="A2" s="63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56"/>
      <c r="Q2" s="57"/>
      <c r="R2" s="57"/>
      <c r="S2" s="57"/>
    </row>
    <row r="3" spans="1:19" ht="12.75" customHeight="1">
      <c r="A3" s="68" t="s">
        <v>0</v>
      </c>
      <c r="B3" s="42" t="s">
        <v>1</v>
      </c>
      <c r="C3" s="42" t="s">
        <v>2</v>
      </c>
      <c r="D3" s="66" t="s">
        <v>3</v>
      </c>
      <c r="E3" s="58" t="s">
        <v>4</v>
      </c>
      <c r="F3" s="70" t="s">
        <v>5</v>
      </c>
      <c r="G3" s="39"/>
      <c r="H3" s="42" t="s">
        <v>21</v>
      </c>
      <c r="I3" s="42" t="s">
        <v>8</v>
      </c>
      <c r="J3" s="4" t="s">
        <v>17</v>
      </c>
      <c r="K3" s="42" t="s">
        <v>19</v>
      </c>
      <c r="L3" s="42" t="s">
        <v>25</v>
      </c>
      <c r="M3" s="42" t="s">
        <v>7</v>
      </c>
      <c r="N3" s="42" t="s">
        <v>6</v>
      </c>
      <c r="O3" s="42"/>
      <c r="P3" s="39" t="s">
        <v>16</v>
      </c>
      <c r="Q3" s="42" t="s">
        <v>12</v>
      </c>
      <c r="R3" s="42" t="s">
        <v>13</v>
      </c>
      <c r="S3" s="40" t="s">
        <v>14</v>
      </c>
    </row>
    <row r="4" spans="1:19" ht="17.25" customHeight="1" thickBot="1">
      <c r="A4" s="69"/>
      <c r="B4" s="43"/>
      <c r="C4" s="43"/>
      <c r="D4" s="67"/>
      <c r="E4" s="59"/>
      <c r="F4" s="1" t="s">
        <v>10</v>
      </c>
      <c r="G4" s="1" t="s">
        <v>11</v>
      </c>
      <c r="H4" s="43"/>
      <c r="I4" s="43"/>
      <c r="J4" s="1" t="s">
        <v>18</v>
      </c>
      <c r="K4" s="43"/>
      <c r="L4" s="43"/>
      <c r="M4" s="43"/>
      <c r="N4" s="43"/>
      <c r="O4" s="43"/>
      <c r="P4" s="71"/>
      <c r="Q4" s="43"/>
      <c r="R4" s="43"/>
      <c r="S4" s="41"/>
    </row>
    <row r="5" spans="1:19" ht="23.25" customHeight="1">
      <c r="A5" s="33">
        <v>1</v>
      </c>
      <c r="B5" s="38" t="s">
        <v>31</v>
      </c>
      <c r="C5" s="16"/>
      <c r="D5" s="37" t="s">
        <v>23</v>
      </c>
      <c r="E5" s="32">
        <v>2</v>
      </c>
      <c r="F5" s="72">
        <v>0.8</v>
      </c>
      <c r="G5" s="72">
        <v>1.05</v>
      </c>
      <c r="H5" s="27">
        <f>PRODUCT(F5:G5)</f>
        <v>0.8400000000000001</v>
      </c>
      <c r="I5" s="35">
        <f>SUM(H5*E5)</f>
        <v>1.6800000000000002</v>
      </c>
      <c r="J5" s="28">
        <v>2</v>
      </c>
      <c r="K5" s="29">
        <f>SUM(F5+0.1)*J5</f>
        <v>1.8</v>
      </c>
      <c r="L5" s="29">
        <f>SUM(F5+0.1)*E5*0.4</f>
        <v>0.7200000000000001</v>
      </c>
      <c r="M5" s="24" t="s">
        <v>20</v>
      </c>
      <c r="N5" s="16"/>
      <c r="O5" s="16"/>
      <c r="P5" s="17"/>
      <c r="Q5" s="16"/>
      <c r="R5" s="16"/>
      <c r="S5" s="18"/>
    </row>
    <row r="6" spans="1:19" ht="21.75" customHeight="1">
      <c r="A6" s="46">
        <v>2</v>
      </c>
      <c r="B6" s="44" t="s">
        <v>27</v>
      </c>
      <c r="C6" s="52"/>
      <c r="D6" s="48" t="s">
        <v>28</v>
      </c>
      <c r="E6" s="25">
        <v>3</v>
      </c>
      <c r="F6" s="26">
        <v>1.06</v>
      </c>
      <c r="G6" s="26">
        <v>1.6</v>
      </c>
      <c r="H6" s="27">
        <f>PRODUCT(F6:G6)</f>
        <v>1.6960000000000002</v>
      </c>
      <c r="I6" s="50">
        <f>SUM(H6*E6+H7*E7)</f>
        <v>10.176000000000002</v>
      </c>
      <c r="J6" s="28">
        <v>3</v>
      </c>
      <c r="K6" s="29">
        <f>SUM(F6+0.1)*J6</f>
        <v>3.4800000000000004</v>
      </c>
      <c r="L6" s="29">
        <f>SUM(F6+0.1)*E6*0.4</f>
        <v>1.3920000000000003</v>
      </c>
      <c r="M6" s="24" t="s">
        <v>24</v>
      </c>
      <c r="N6" s="16"/>
      <c r="O6" s="16"/>
      <c r="P6" s="17"/>
      <c r="Q6" s="16"/>
      <c r="R6" s="16"/>
      <c r="S6" s="18"/>
    </row>
    <row r="7" spans="1:19" ht="20.25" customHeight="1">
      <c r="A7" s="47"/>
      <c r="B7" s="45"/>
      <c r="C7" s="53"/>
      <c r="D7" s="49"/>
      <c r="E7" s="25">
        <v>3</v>
      </c>
      <c r="F7" s="26">
        <v>1.06</v>
      </c>
      <c r="G7" s="26">
        <v>1.6</v>
      </c>
      <c r="H7" s="27">
        <f>PRODUCT(F7:G7)</f>
        <v>1.6960000000000002</v>
      </c>
      <c r="I7" s="51"/>
      <c r="J7" s="28">
        <v>3</v>
      </c>
      <c r="K7" s="29">
        <f>SUM(F7+0.1)*J7</f>
        <v>3.4800000000000004</v>
      </c>
      <c r="L7" s="29">
        <f>SUM(F7+0.1)*E7*0.4</f>
        <v>1.3920000000000003</v>
      </c>
      <c r="M7" s="24" t="s">
        <v>24</v>
      </c>
      <c r="N7" s="16"/>
      <c r="O7" s="16"/>
      <c r="P7" s="17"/>
      <c r="Q7" s="16"/>
      <c r="R7" s="16"/>
      <c r="S7" s="18"/>
    </row>
    <row r="8" spans="1:19" ht="20.25" customHeight="1">
      <c r="A8" s="46">
        <v>3</v>
      </c>
      <c r="B8" s="75" t="s">
        <v>30</v>
      </c>
      <c r="C8" s="52"/>
      <c r="D8" s="48" t="s">
        <v>29</v>
      </c>
      <c r="E8" s="25">
        <v>2</v>
      </c>
      <c r="F8" s="26">
        <v>0.7</v>
      </c>
      <c r="G8" s="26">
        <v>0.8</v>
      </c>
      <c r="H8" s="27">
        <f>PRODUCT(F8:G8)</f>
        <v>0.5599999999999999</v>
      </c>
      <c r="I8" s="34">
        <f>SUM(H8*E8)</f>
        <v>1.1199999999999999</v>
      </c>
      <c r="J8" s="36">
        <v>2</v>
      </c>
      <c r="K8" s="29">
        <f>SUM(F8+0.1)*J8</f>
        <v>1.5999999999999999</v>
      </c>
      <c r="L8" s="29">
        <f>SUM(F8+0.1)*E8*0.4</f>
        <v>0.64</v>
      </c>
      <c r="M8" s="24" t="s">
        <v>20</v>
      </c>
      <c r="N8" s="16"/>
      <c r="O8" s="16"/>
      <c r="P8" s="17"/>
      <c r="Q8" s="16"/>
      <c r="R8" s="16"/>
      <c r="S8" s="18"/>
    </row>
    <row r="9" spans="1:19" ht="24" customHeight="1" thickBot="1">
      <c r="A9" s="74"/>
      <c r="B9" s="76"/>
      <c r="C9" s="59"/>
      <c r="D9" s="73"/>
      <c r="E9" s="19">
        <v>2</v>
      </c>
      <c r="F9" s="20">
        <v>0.7</v>
      </c>
      <c r="G9" s="20">
        <v>0.5</v>
      </c>
      <c r="H9" s="21">
        <f>PRODUCT(F9:G9)</f>
        <v>0.35</v>
      </c>
      <c r="I9" s="31">
        <f>SUM(H9*E9)</f>
        <v>0.7</v>
      </c>
      <c r="J9" s="23">
        <v>2</v>
      </c>
      <c r="K9" s="29">
        <f>SUM(F9+0.1)*J9</f>
        <v>1.5999999999999999</v>
      </c>
      <c r="L9" s="29">
        <f>SUM(F9+0.1)*E9*0.4</f>
        <v>0.64</v>
      </c>
      <c r="M9" s="24" t="s">
        <v>20</v>
      </c>
      <c r="N9" s="30"/>
      <c r="O9" s="16"/>
      <c r="P9" s="17"/>
      <c r="Q9" s="16"/>
      <c r="R9" s="16"/>
      <c r="S9" s="18"/>
    </row>
    <row r="10" spans="1:19" ht="39" customHeight="1" thickBot="1">
      <c r="A10" s="2"/>
      <c r="B10" s="12" t="s">
        <v>9</v>
      </c>
      <c r="C10" s="13"/>
      <c r="D10" s="5"/>
      <c r="E10" s="15">
        <f>SUM(E5:E9)</f>
        <v>12</v>
      </c>
      <c r="F10" s="6"/>
      <c r="G10" s="6"/>
      <c r="H10" s="7"/>
      <c r="I10" s="14">
        <f>SUM(I5:I9)</f>
        <v>13.676</v>
      </c>
      <c r="J10" s="22">
        <f>SUM(J5:J9)</f>
        <v>12</v>
      </c>
      <c r="K10" s="8">
        <f>SUM(K5:K9)</f>
        <v>11.96</v>
      </c>
      <c r="L10" s="8">
        <f>SUM(L5:L9)</f>
        <v>4.784000000000001</v>
      </c>
      <c r="M10" s="5"/>
      <c r="N10" s="5"/>
      <c r="O10" s="9"/>
      <c r="P10" s="10"/>
      <c r="Q10" s="8" t="e">
        <f>SUM(#REF!)</f>
        <v>#REF!</v>
      </c>
      <c r="R10" s="8" t="e">
        <f>SUM(#REF!)</f>
        <v>#REF!</v>
      </c>
      <c r="S10" s="11" t="e">
        <f>SUM(#REF!)</f>
        <v>#REF!</v>
      </c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</sheetData>
  <mergeCells count="30">
    <mergeCell ref="D8:D9"/>
    <mergeCell ref="A8:A9"/>
    <mergeCell ref="B8:B9"/>
    <mergeCell ref="C8:C9"/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A6:A7"/>
    <mergeCell ref="D6:D7"/>
    <mergeCell ref="I6:I7"/>
    <mergeCell ref="C6:C7"/>
    <mergeCell ref="K3:K4"/>
    <mergeCell ref="H3:H4"/>
    <mergeCell ref="I3:I4"/>
    <mergeCell ref="B6:B7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2009-09-30T07:56:38Z</cp:lastPrinted>
  <dcterms:created xsi:type="dcterms:W3CDTF">2006-01-26T11:38:09Z</dcterms:created>
  <dcterms:modified xsi:type="dcterms:W3CDTF">2009-09-30T07:58:03Z</dcterms:modified>
  <cp:category/>
  <cp:version/>
  <cp:contentType/>
  <cp:contentStatus/>
</cp:coreProperties>
</file>