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2008'!$A$1:$S$8</definedName>
  </definedNames>
  <calcPr fullCalcOnLoad="1"/>
</workbook>
</file>

<file path=xl/sharedStrings.xml><?xml version="1.0" encoding="utf-8"?>
<sst xmlns="http://schemas.openxmlformats.org/spreadsheetml/2006/main" count="32" uniqueCount="30">
  <si>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</si>
  <si>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</si>
  <si>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</si>
  <si>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</si>
  <si>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</si>
  <si>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</si>
  <si>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</si>
  <si>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</si>
  <si>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</si>
  <si>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</si>
  <si>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</si>
  <si>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</si>
  <si>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</si>
  <si>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</si>
  <si>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</si>
  <si>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</si>
  <si>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</si>
  <si>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</si>
  <si>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</si>
  <si>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</si>
  <si>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</si>
  <si>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</si>
  <si>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</si>
  <si>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</si>
  <si>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2-skrz.</t>
  </si>
  <si>
    <t>klatka schodowa</t>
  </si>
  <si>
    <t>Parapety zewn. łącznie m2</t>
  </si>
  <si>
    <t>Zestawienie   stolarki   okiennej   do  wymiany  w  budynku  przy ul. Konopnickiej 9</t>
  </si>
  <si>
    <t>Konopnickiej 9</t>
  </si>
  <si>
    <t>okno dzielone w poziomie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</si>
</sst>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vertical="center" wrapText="1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22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13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37" t="s">
        <v>15</v>
      </c>
      <c r="Q1" s="38"/>
      <c r="R1" s="38"/>
      <c r="S1" s="38"/>
    </row>
    <row r="2" spans="1:19" ht="29.25" customHeight="1" thickBot="1">
      <c r="A2" s="46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39"/>
      <c r="Q2" s="40"/>
      <c r="R2" s="40"/>
      <c r="S2" s="40"/>
    </row>
    <row r="3" spans="1:19" ht="12.75" customHeight="1">
      <c r="A3" s="51" t="s">
        <v>0</v>
      </c>
      <c r="B3" s="32" t="s">
        <v>1</v>
      </c>
      <c r="C3" s="32" t="s">
        <v>2</v>
      </c>
      <c r="D3" s="49" t="s">
        <v>3</v>
      </c>
      <c r="E3" s="41" t="s">
        <v>4</v>
      </c>
      <c r="F3" s="53" t="s">
        <v>5</v>
      </c>
      <c r="G3" s="35"/>
      <c r="H3" s="32" t="s">
        <v>21</v>
      </c>
      <c r="I3" s="32" t="s">
        <v>8</v>
      </c>
      <c r="J3" s="4" t="s">
        <v>17</v>
      </c>
      <c r="K3" s="32" t="s">
        <v>19</v>
      </c>
      <c r="L3" s="32" t="s">
        <v>26</v>
      </c>
      <c r="M3" s="32" t="s">
        <v>7</v>
      </c>
      <c r="N3" s="32" t="s">
        <v>6</v>
      </c>
      <c r="O3" s="32"/>
      <c r="P3" s="35" t="s">
        <v>16</v>
      </c>
      <c r="Q3" s="32" t="s">
        <v>12</v>
      </c>
      <c r="R3" s="32" t="s">
        <v>13</v>
      </c>
      <c r="S3" s="33" t="s">
        <v>14</v>
      </c>
    </row>
    <row r="4" spans="1:19" ht="17.25" customHeight="1" thickBot="1">
      <c r="A4" s="52"/>
      <c r="B4" s="30"/>
      <c r="C4" s="30"/>
      <c r="D4" s="50"/>
      <c r="E4" s="42"/>
      <c r="F4" s="1" t="s">
        <v>10</v>
      </c>
      <c r="G4" s="1" t="s">
        <v>11</v>
      </c>
      <c r="H4" s="30"/>
      <c r="I4" s="30"/>
      <c r="J4" s="1" t="s">
        <v>18</v>
      </c>
      <c r="K4" s="30"/>
      <c r="L4" s="30"/>
      <c r="M4" s="30"/>
      <c r="N4" s="30"/>
      <c r="O4" s="30"/>
      <c r="P4" s="36"/>
      <c r="Q4" s="30"/>
      <c r="R4" s="30"/>
      <c r="S4" s="34"/>
    </row>
    <row r="5" spans="1:19" ht="23.25" customHeight="1" thickBot="1">
      <c r="A5" s="28">
        <v>1</v>
      </c>
      <c r="B5" s="29" t="s">
        <v>28</v>
      </c>
      <c r="C5" s="16"/>
      <c r="D5" s="31" t="s">
        <v>23</v>
      </c>
      <c r="E5" s="26">
        <v>3</v>
      </c>
      <c r="F5" s="27">
        <v>0.5</v>
      </c>
      <c r="G5" s="27">
        <v>0.6</v>
      </c>
      <c r="H5" s="23">
        <f>PRODUCT(F5:G5)</f>
        <v>0.3</v>
      </c>
      <c r="I5" s="58">
        <f>SUM(H5*E5)</f>
        <v>0.8999999999999999</v>
      </c>
      <c r="J5" s="24">
        <v>3</v>
      </c>
      <c r="K5" s="25">
        <f>SUM(F5+0.1)*J5</f>
        <v>1.7999999999999998</v>
      </c>
      <c r="L5" s="25">
        <f>SUM(F5+0.1)*E5*0.4</f>
        <v>0.72</v>
      </c>
      <c r="M5" s="20" t="s">
        <v>20</v>
      </c>
      <c r="N5" s="16"/>
      <c r="O5" s="16"/>
      <c r="P5" s="17"/>
      <c r="Q5" s="16"/>
      <c r="R5" s="16"/>
      <c r="S5" s="18"/>
    </row>
    <row r="6" spans="1:19" ht="21.75" customHeight="1">
      <c r="A6" s="55">
        <v>2</v>
      </c>
      <c r="B6" s="54" t="s">
        <v>28</v>
      </c>
      <c r="C6" s="59"/>
      <c r="D6" s="57" t="s">
        <v>25</v>
      </c>
      <c r="E6" s="21">
        <v>2</v>
      </c>
      <c r="F6" s="22">
        <v>1.03</v>
      </c>
      <c r="G6" s="22">
        <v>1.75</v>
      </c>
      <c r="H6" s="23">
        <f>PRODUCT(F6:G6)</f>
        <v>1.8025</v>
      </c>
      <c r="I6" s="60">
        <f>SUM(H6*E6+H7*E7)</f>
        <v>3.905</v>
      </c>
      <c r="J6" s="24">
        <v>2</v>
      </c>
      <c r="K6" s="25">
        <f>SUM(F6+0.1)*J6</f>
        <v>2.2600000000000002</v>
      </c>
      <c r="L6" s="25">
        <f>SUM(F6+0.1)*E6*0.4</f>
        <v>0.9040000000000001</v>
      </c>
      <c r="M6" s="20" t="s">
        <v>24</v>
      </c>
      <c r="N6" s="16" t="s">
        <v>29</v>
      </c>
      <c r="O6" s="16"/>
      <c r="P6" s="17"/>
      <c r="Q6" s="16"/>
      <c r="R6" s="16"/>
      <c r="S6" s="18"/>
    </row>
    <row r="7" spans="1:19" ht="20.25" customHeight="1" thickBot="1">
      <c r="A7" s="56"/>
      <c r="B7" s="63"/>
      <c r="C7" s="42"/>
      <c r="D7" s="57"/>
      <c r="E7" s="21">
        <v>1</v>
      </c>
      <c r="F7" s="22">
        <v>0.5</v>
      </c>
      <c r="G7" s="22">
        <v>0.6</v>
      </c>
      <c r="H7" s="23">
        <f>PRODUCT(F7:G7)</f>
        <v>0.3</v>
      </c>
      <c r="I7" s="61"/>
      <c r="J7" s="62">
        <v>1</v>
      </c>
      <c r="K7" s="25">
        <f>SUM(F7+0.1)*J7</f>
        <v>0.6</v>
      </c>
      <c r="L7" s="25">
        <f>SUM(F7+0.1)*E7*0.4</f>
        <v>0.24</v>
      </c>
      <c r="M7" s="20" t="s">
        <v>20</v>
      </c>
      <c r="N7" s="16"/>
      <c r="O7" s="16"/>
      <c r="P7" s="17"/>
      <c r="Q7" s="16"/>
      <c r="R7" s="16"/>
      <c r="S7" s="18"/>
    </row>
    <row r="8" spans="1:19" ht="39" customHeight="1" thickBot="1">
      <c r="A8" s="2"/>
      <c r="B8" s="12" t="s">
        <v>9</v>
      </c>
      <c r="C8" s="13"/>
      <c r="D8" s="5"/>
      <c r="E8" s="15">
        <f>SUM(E5:E7)</f>
        <v>6</v>
      </c>
      <c r="F8" s="6"/>
      <c r="G8" s="6"/>
      <c r="H8" s="7"/>
      <c r="I8" s="14">
        <f>SUM(I5:I7)</f>
        <v>4.805</v>
      </c>
      <c r="J8" s="19">
        <f>SUM(J5:J7)</f>
        <v>6</v>
      </c>
      <c r="K8" s="8">
        <f>SUM(K5:K7)</f>
        <v>4.66</v>
      </c>
      <c r="L8" s="8">
        <f>SUM(L5:L7)</f>
        <v>1.864</v>
      </c>
      <c r="M8" s="5"/>
      <c r="N8" s="5"/>
      <c r="O8" s="9"/>
      <c r="P8" s="10"/>
      <c r="Q8" s="8" t="e">
        <f>SUM(#REF!)</f>
        <v>#REF!</v>
      </c>
      <c r="R8" s="8" t="e">
        <f>SUM(#REF!)</f>
        <v>#REF!</v>
      </c>
      <c r="S8" s="11" t="e">
        <f>SUM(#REF!)</f>
        <v>#REF!</v>
      </c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mergeCells count="26">
    <mergeCell ref="K3:K4"/>
    <mergeCell ref="H3:H4"/>
    <mergeCell ref="I3:I4"/>
    <mergeCell ref="B6:B7"/>
    <mergeCell ref="A6:A7"/>
    <mergeCell ref="D6:D7"/>
    <mergeCell ref="I6:I7"/>
    <mergeCell ref="C6:C7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2009-09-24T11:15:23Z</cp:lastPrinted>
  <dcterms:created xsi:type="dcterms:W3CDTF">2006-01-26T11:38:09Z</dcterms:created>
  <dcterms:modified xsi:type="dcterms:W3CDTF">2009-09-24T11:30:09Z</dcterms:modified>
  <cp:category/>
  <cp:version/>
  <cp:contentType/>
  <cp:contentStatus/>
</cp:coreProperties>
</file>