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2008'!$A$1:$S$13</definedName>
  </definedNames>
  <calcPr fullCalcOnLoad="1"/>
</workbook>
</file>

<file path=xl/sharedStrings.xml><?xml version="1.0" encoding="utf-8"?>
<sst xmlns="http://schemas.openxmlformats.org/spreadsheetml/2006/main" count="45" uniqueCount="38">
  <si>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</si>
  <si>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</si>
  <si>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</si>
  <si>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</si>
  <si>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</si>
  <si>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</si>
  <si>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</si>
  <si>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</si>
  <si>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</si>
  <si>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</si>
  <si>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</si>
  <si>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</si>
  <si>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</si>
  <si>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</si>
  <si>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</si>
  <si>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</si>
  <si>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</si>
  <si>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</si>
  <si>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</si>
  <si>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</si>
  <si>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</si>
  <si>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</si>
  <si>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2-skrz.</t>
  </si>
  <si>
    <t>Parapety zewn. łącznie m2</t>
  </si>
  <si>
    <t>pokój</t>
  </si>
  <si>
    <t>kuchnia</t>
  </si>
  <si>
    <t>łazienka</t>
  </si>
  <si>
    <t>Zestawienie   stolarki   okiennej   do  wymiany  w  budynku  przy ul. Grzybowej 10-18</t>
  </si>
  <si>
    <t>w lokalach komunalnych</t>
  </si>
  <si>
    <t>Grzybowa 18/2</t>
  </si>
  <si>
    <t>Kowalewska</t>
  </si>
  <si>
    <t>Grzybowa 18/4</t>
  </si>
  <si>
    <t>Marszałek</t>
  </si>
  <si>
    <t>3 pokoje</t>
  </si>
  <si>
    <t>Grzybowa 18/5</t>
  </si>
  <si>
    <t>Zdrzałka</t>
  </si>
  <si>
    <t>kuchnia, łazienka</t>
  </si>
  <si>
    <t>3-skrz.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</si>
</sst>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27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Normal="90" zoomScaleSheetLayoutView="10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31" t="s">
        <v>15</v>
      </c>
      <c r="Q1" s="43"/>
      <c r="R1" s="43"/>
      <c r="S1" s="43"/>
    </row>
    <row r="2" spans="1:19" ht="29.25" customHeight="1" thickBot="1">
      <c r="A2" s="50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44"/>
      <c r="Q2" s="45"/>
      <c r="R2" s="45"/>
      <c r="S2" s="45"/>
    </row>
    <row r="3" spans="1:19" ht="12.75" customHeight="1">
      <c r="A3" s="55" t="s">
        <v>0</v>
      </c>
      <c r="B3" s="33" t="s">
        <v>1</v>
      </c>
      <c r="C3" s="33" t="s">
        <v>2</v>
      </c>
      <c r="D3" s="53" t="s">
        <v>3</v>
      </c>
      <c r="E3" s="41" t="s">
        <v>4</v>
      </c>
      <c r="F3" s="57" t="s">
        <v>5</v>
      </c>
      <c r="G3" s="58"/>
      <c r="H3" s="33" t="s">
        <v>21</v>
      </c>
      <c r="I3" s="33" t="s">
        <v>8</v>
      </c>
      <c r="J3" s="4" t="s">
        <v>17</v>
      </c>
      <c r="K3" s="33" t="s">
        <v>19</v>
      </c>
      <c r="L3" s="33" t="s">
        <v>23</v>
      </c>
      <c r="M3" s="33" t="s">
        <v>7</v>
      </c>
      <c r="N3" s="33" t="s">
        <v>6</v>
      </c>
      <c r="O3" s="33"/>
      <c r="P3" s="58" t="s">
        <v>16</v>
      </c>
      <c r="Q3" s="33" t="s">
        <v>12</v>
      </c>
      <c r="R3" s="33" t="s">
        <v>13</v>
      </c>
      <c r="S3" s="59" t="s">
        <v>14</v>
      </c>
    </row>
    <row r="4" spans="1:19" ht="17.25" customHeight="1" thickBot="1">
      <c r="A4" s="56"/>
      <c r="B4" s="34"/>
      <c r="C4" s="34"/>
      <c r="D4" s="54"/>
      <c r="E4" s="46"/>
      <c r="F4" s="1" t="s">
        <v>10</v>
      </c>
      <c r="G4" s="1" t="s">
        <v>11</v>
      </c>
      <c r="H4" s="34"/>
      <c r="I4" s="34"/>
      <c r="J4" s="1" t="s">
        <v>18</v>
      </c>
      <c r="K4" s="34"/>
      <c r="L4" s="34"/>
      <c r="M4" s="34"/>
      <c r="N4" s="34"/>
      <c r="O4" s="34"/>
      <c r="P4" s="61"/>
      <c r="Q4" s="34"/>
      <c r="R4" s="34"/>
      <c r="S4" s="60"/>
    </row>
    <row r="5" spans="1:19" ht="17.25" customHeight="1">
      <c r="A5" s="35">
        <v>1</v>
      </c>
      <c r="B5" s="37" t="s">
        <v>29</v>
      </c>
      <c r="C5" s="41" t="s">
        <v>30</v>
      </c>
      <c r="D5" s="26" t="s">
        <v>24</v>
      </c>
      <c r="E5" s="28">
        <v>2</v>
      </c>
      <c r="F5" s="29">
        <v>1.22</v>
      </c>
      <c r="G5" s="29">
        <v>1.45</v>
      </c>
      <c r="H5" s="23">
        <f>PRODUCT(F5:G5)</f>
        <v>1.769</v>
      </c>
      <c r="I5" s="39">
        <f>SUM(H5*E5+H6*E6)</f>
        <v>5.2459999999999996</v>
      </c>
      <c r="J5" s="24">
        <v>2</v>
      </c>
      <c r="K5" s="25">
        <f>SUM(F5+0.1)*J5</f>
        <v>2.64</v>
      </c>
      <c r="L5" s="25">
        <f>SUM(F5+0.1)*E5*0.4</f>
        <v>1.056</v>
      </c>
      <c r="M5" s="20" t="s">
        <v>20</v>
      </c>
      <c r="N5" s="16"/>
      <c r="O5" s="16"/>
      <c r="P5" s="17"/>
      <c r="Q5" s="16"/>
      <c r="R5" s="16"/>
      <c r="S5" s="18"/>
    </row>
    <row r="6" spans="1:19" ht="17.25" customHeight="1" thickBot="1">
      <c r="A6" s="36"/>
      <c r="B6" s="38"/>
      <c r="C6" s="42"/>
      <c r="D6" s="27" t="s">
        <v>25</v>
      </c>
      <c r="E6" s="21">
        <v>1</v>
      </c>
      <c r="F6" s="22">
        <v>1.22</v>
      </c>
      <c r="G6" s="22">
        <v>1.4</v>
      </c>
      <c r="H6" s="23">
        <f>PRODUCT(F6:G6)</f>
        <v>1.708</v>
      </c>
      <c r="I6" s="40"/>
      <c r="J6" s="24">
        <v>1</v>
      </c>
      <c r="K6" s="25">
        <f>SUM(F6+0.1)*J6</f>
        <v>1.32</v>
      </c>
      <c r="L6" s="25">
        <f>SUM(F6+0.1)*E6*0.4</f>
        <v>0.528</v>
      </c>
      <c r="M6" s="20" t="s">
        <v>20</v>
      </c>
      <c r="N6" s="16"/>
      <c r="O6" s="16"/>
      <c r="P6" s="17"/>
      <c r="Q6" s="16"/>
      <c r="R6" s="16"/>
      <c r="S6" s="18"/>
    </row>
    <row r="7" spans="1:19" ht="23.25" customHeight="1">
      <c r="A7" s="35">
        <v>2</v>
      </c>
      <c r="B7" s="37" t="s">
        <v>31</v>
      </c>
      <c r="C7" s="41" t="s">
        <v>32</v>
      </c>
      <c r="D7" s="26" t="s">
        <v>33</v>
      </c>
      <c r="E7" s="28">
        <v>3</v>
      </c>
      <c r="F7" s="30">
        <v>1.22</v>
      </c>
      <c r="G7" s="30">
        <v>1.45</v>
      </c>
      <c r="H7" s="23">
        <f>PRODUCT(F7:G7)</f>
        <v>1.769</v>
      </c>
      <c r="I7" s="66">
        <f>SUM(H7*E7+H8*E8+H9*E9)</f>
        <v>7.4384999999999994</v>
      </c>
      <c r="J7" s="24">
        <v>3</v>
      </c>
      <c r="K7" s="25">
        <f>SUM(F7+0.1)*J7</f>
        <v>3.96</v>
      </c>
      <c r="L7" s="25">
        <f>SUM(F7+0.1)*E7*0.4</f>
        <v>1.584</v>
      </c>
      <c r="M7" s="20" t="s">
        <v>20</v>
      </c>
      <c r="N7" s="16"/>
      <c r="O7" s="16"/>
      <c r="P7" s="17"/>
      <c r="Q7" s="16"/>
      <c r="R7" s="16"/>
      <c r="S7" s="18"/>
    </row>
    <row r="8" spans="1:19" ht="23.25" customHeight="1">
      <c r="A8" s="62"/>
      <c r="B8" s="63"/>
      <c r="C8" s="65"/>
      <c r="D8" s="27" t="s">
        <v>26</v>
      </c>
      <c r="E8" s="28">
        <v>1</v>
      </c>
      <c r="F8" s="30">
        <v>0.55</v>
      </c>
      <c r="G8" s="30">
        <v>0.77</v>
      </c>
      <c r="H8" s="23">
        <f>PRODUCT(F8:G8)</f>
        <v>0.42350000000000004</v>
      </c>
      <c r="I8" s="39"/>
      <c r="J8" s="24">
        <v>1</v>
      </c>
      <c r="K8" s="25">
        <f>SUM(F8+0.1)*J8</f>
        <v>0.65</v>
      </c>
      <c r="L8" s="25">
        <f>SUM(F8+0.1)*E8*0.4</f>
        <v>0.26</v>
      </c>
      <c r="M8" s="20" t="s">
        <v>20</v>
      </c>
      <c r="N8" s="16"/>
      <c r="O8" s="16"/>
      <c r="P8" s="17"/>
      <c r="Q8" s="16"/>
      <c r="R8" s="16"/>
      <c r="S8" s="18"/>
    </row>
    <row r="9" spans="1:19" ht="23.25" customHeight="1" thickBot="1">
      <c r="A9" s="36"/>
      <c r="B9" s="64"/>
      <c r="C9" s="46"/>
      <c r="D9" s="27" t="s">
        <v>25</v>
      </c>
      <c r="E9" s="21">
        <v>1</v>
      </c>
      <c r="F9" s="22">
        <v>1.22</v>
      </c>
      <c r="G9" s="22">
        <v>1.4</v>
      </c>
      <c r="H9" s="23">
        <f>PRODUCT(F9:G9)</f>
        <v>1.708</v>
      </c>
      <c r="I9" s="67"/>
      <c r="J9" s="32">
        <v>1</v>
      </c>
      <c r="K9" s="25">
        <f>SUM(F9+0.1)*J9</f>
        <v>1.32</v>
      </c>
      <c r="L9" s="25">
        <f>SUM(F9+0.1)*E9*0.4</f>
        <v>0.528</v>
      </c>
      <c r="M9" s="20" t="s">
        <v>20</v>
      </c>
      <c r="N9" s="16"/>
      <c r="O9" s="16"/>
      <c r="P9" s="17"/>
      <c r="Q9" s="16"/>
      <c r="R9" s="16"/>
      <c r="S9" s="18"/>
    </row>
    <row r="10" spans="1:19" ht="23.25" customHeight="1">
      <c r="A10" s="35">
        <v>3</v>
      </c>
      <c r="B10" s="37" t="s">
        <v>34</v>
      </c>
      <c r="C10" s="41" t="s">
        <v>35</v>
      </c>
      <c r="D10" s="68" t="s">
        <v>33</v>
      </c>
      <c r="E10" s="28">
        <v>2</v>
      </c>
      <c r="F10" s="30">
        <v>1.46</v>
      </c>
      <c r="G10" s="30">
        <v>1.4</v>
      </c>
      <c r="H10" s="23">
        <f>PRODUCT(F10:G10)</f>
        <v>2.044</v>
      </c>
      <c r="I10" s="66">
        <f>SUM(H10*E10+H11*E11+H12*E12)</f>
        <v>12.292000000000002</v>
      </c>
      <c r="J10" s="24">
        <v>2</v>
      </c>
      <c r="K10" s="25">
        <f>SUM(F10+0.1)*J10</f>
        <v>3.12</v>
      </c>
      <c r="L10" s="25">
        <f>SUM(F10+0.1)*E10*0.4</f>
        <v>1.2480000000000002</v>
      </c>
      <c r="M10" s="20" t="s">
        <v>22</v>
      </c>
      <c r="N10" s="16"/>
      <c r="O10" s="16"/>
      <c r="P10" s="17"/>
      <c r="Q10" s="16"/>
      <c r="R10" s="16"/>
      <c r="S10" s="18"/>
    </row>
    <row r="11" spans="1:19" ht="23.25" customHeight="1">
      <c r="A11" s="62"/>
      <c r="B11" s="63"/>
      <c r="C11" s="65"/>
      <c r="D11" s="69"/>
      <c r="E11" s="28">
        <v>1</v>
      </c>
      <c r="F11" s="30">
        <v>2.94</v>
      </c>
      <c r="G11" s="30">
        <v>1.4</v>
      </c>
      <c r="H11" s="23">
        <f>PRODUCT(F11:G11)</f>
        <v>4.116</v>
      </c>
      <c r="I11" s="39"/>
      <c r="J11" s="24">
        <v>1</v>
      </c>
      <c r="K11" s="25">
        <f>SUM(F11+0.1)*J11</f>
        <v>3.04</v>
      </c>
      <c r="L11" s="25">
        <f>SUM(F11+0.1)*E11*0.4</f>
        <v>1.2160000000000002</v>
      </c>
      <c r="M11" s="20" t="s">
        <v>37</v>
      </c>
      <c r="N11" s="16"/>
      <c r="O11" s="16"/>
      <c r="P11" s="17"/>
      <c r="Q11" s="16"/>
      <c r="R11" s="16"/>
      <c r="S11" s="18"/>
    </row>
    <row r="12" spans="1:19" ht="23.25" customHeight="1" thickBot="1">
      <c r="A12" s="36"/>
      <c r="B12" s="64"/>
      <c r="C12" s="46"/>
      <c r="D12" s="27" t="s">
        <v>36</v>
      </c>
      <c r="E12" s="21">
        <v>2</v>
      </c>
      <c r="F12" s="22">
        <v>1.46</v>
      </c>
      <c r="G12" s="22">
        <v>1.4</v>
      </c>
      <c r="H12" s="23">
        <f>PRODUCT(F12:G12)</f>
        <v>2.044</v>
      </c>
      <c r="I12" s="67"/>
      <c r="J12" s="32">
        <v>2</v>
      </c>
      <c r="K12" s="25">
        <f>SUM(F12+0.1)*J12</f>
        <v>3.12</v>
      </c>
      <c r="L12" s="25">
        <f>SUM(F12+0.1)*E12*0.4</f>
        <v>1.2480000000000002</v>
      </c>
      <c r="M12" s="20" t="s">
        <v>22</v>
      </c>
      <c r="N12" s="16"/>
      <c r="O12" s="16"/>
      <c r="P12" s="17"/>
      <c r="Q12" s="16"/>
      <c r="R12" s="16"/>
      <c r="S12" s="18"/>
    </row>
    <row r="13" spans="1:19" ht="39" customHeight="1" thickBot="1">
      <c r="A13" s="2"/>
      <c r="B13" s="12" t="s">
        <v>9</v>
      </c>
      <c r="C13" s="13"/>
      <c r="D13" s="5"/>
      <c r="E13" s="15">
        <f>SUM(E5:E12)</f>
        <v>13</v>
      </c>
      <c r="F13" s="6"/>
      <c r="G13" s="6"/>
      <c r="H13" s="7"/>
      <c r="I13" s="14">
        <f>SUM(I5:I12)</f>
        <v>24.9765</v>
      </c>
      <c r="J13" s="19">
        <f>SUM(J5:J12)</f>
        <v>13</v>
      </c>
      <c r="K13" s="8">
        <f>SUM(K5:K12)</f>
        <v>19.17</v>
      </c>
      <c r="L13" s="8">
        <f>SUM(L5:L12)</f>
        <v>7.668000000000001</v>
      </c>
      <c r="M13" s="5"/>
      <c r="N13" s="5"/>
      <c r="O13" s="9"/>
      <c r="P13" s="10"/>
      <c r="Q13" s="8" t="e">
        <f>SUM(#REF!)</f>
        <v>#REF!</v>
      </c>
      <c r="R13" s="8" t="e">
        <f>SUM(#REF!)</f>
        <v>#REF!</v>
      </c>
      <c r="S13" s="11" t="e">
        <f>SUM(#REF!)</f>
        <v>#REF!</v>
      </c>
    </row>
    <row r="14" spans="1:15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34">
    <mergeCell ref="I5:I6"/>
    <mergeCell ref="D10:D11"/>
    <mergeCell ref="A10:A12"/>
    <mergeCell ref="B10:B12"/>
    <mergeCell ref="C10:C12"/>
    <mergeCell ref="I10:I12"/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K3:K4"/>
    <mergeCell ref="A7:A9"/>
    <mergeCell ref="B7:B9"/>
    <mergeCell ref="I7:I9"/>
    <mergeCell ref="H3:H4"/>
    <mergeCell ref="I3:I4"/>
    <mergeCell ref="C7:C9"/>
    <mergeCell ref="A5:A6"/>
    <mergeCell ref="B5:B6"/>
    <mergeCell ref="C5:C6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2009-09-24T10:17:48Z</cp:lastPrinted>
  <dcterms:created xsi:type="dcterms:W3CDTF">2006-01-26T11:38:09Z</dcterms:created>
  <dcterms:modified xsi:type="dcterms:W3CDTF">2009-09-24T10:18:28Z</dcterms:modified>
  <cp:category/>
  <cp:version/>
  <cp:contentType/>
  <cp:contentStatus/>
</cp:coreProperties>
</file>