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<sst xmlns="http://schemas.openxmlformats.org/spreadsheetml/2006/main" count="66" uniqueCount="56">
  <si>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</si>
  <si>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</si>
  <si>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</si>
  <si>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</si>
  <si>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</si>
  <si>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</si>
  <si>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</si>
  <si>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</si>
  <si>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</si>
  <si>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</si>
  <si>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</si>
  <si>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</si>
  <si>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</si>
  <si>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</si>
  <si>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</si>
  <si>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</si>
  <si>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</si>
  <si>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</si>
  <si>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</si>
  <si>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</si>
  <si>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</si>
  <si>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</si>
  <si>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</si>
  <si>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</si>
  <si>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</si>
  <si>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</si>
  <si>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</si>
  <si>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</si>
  <si>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</si>
  <si>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</si>
  <si>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</si>
  <si>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</si>
  <si>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</si>
  <si>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</si>
  <si>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</si>
  <si>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</si>
  <si>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</si>
  <si>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</si>
  <si>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</si>
  <si>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</si>
  <si>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</si>
  <si>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</si>
  <si>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</si>
  <si>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</si>
  <si>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</si>
  <si>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</si>
  <si>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</si>
  <si>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</si>
  <si>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</si>
  <si>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</si>
  <si>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</si>
  <si>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</si>
  <si>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</si>
  <si>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</si>
  <si>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INFORMACJA O STANIE MIENIA KOMUNALNEGO ( stan na 31.06.2008 r.)</t>
  </si>
  <si>
    <t>Ogółem po zmianach w jednost kach miary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</si>
</sst>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 applyFill="1">
      <alignment/>
      <protection/>
    </xf>
    <xf numFmtId="0" fontId="5" fillId="0" borderId="0" xfId="18" applyFont="1">
      <alignment/>
      <protection/>
    </xf>
    <xf numFmtId="0" fontId="9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/>
      <protection/>
    </xf>
    <xf numFmtId="0" fontId="12" fillId="2" borderId="1" xfId="18" applyFont="1" applyFill="1" applyBorder="1" applyAlignment="1">
      <alignment horizontal="left"/>
      <protection/>
    </xf>
    <xf numFmtId="49" fontId="9" fillId="2" borderId="1" xfId="18" applyNumberFormat="1" applyFont="1" applyFill="1" applyBorder="1" applyAlignment="1">
      <alignment horizontal="center"/>
      <protection/>
    </xf>
    <xf numFmtId="43" fontId="9" fillId="2" borderId="2" xfId="15" applyFont="1" applyFill="1" applyBorder="1" applyAlignment="1">
      <alignment horizontal="left"/>
    </xf>
    <xf numFmtId="0" fontId="10" fillId="2" borderId="3" xfId="18" applyFont="1" applyFill="1" applyBorder="1" applyAlignment="1">
      <alignment horizontal="center"/>
      <protection/>
    </xf>
    <xf numFmtId="0" fontId="10" fillId="2" borderId="3" xfId="18" applyFont="1" applyFill="1" applyBorder="1" applyAlignment="1">
      <alignment horizontal="left"/>
      <protection/>
    </xf>
    <xf numFmtId="49" fontId="9" fillId="2" borderId="3" xfId="18" applyNumberFormat="1" applyFont="1" applyFill="1" applyBorder="1" applyAlignment="1">
      <alignment horizontal="center"/>
      <protection/>
    </xf>
    <xf numFmtId="43" fontId="13" fillId="2" borderId="3" xfId="15" applyFont="1" applyFill="1" applyBorder="1" applyAlignment="1">
      <alignment horizontal="left"/>
    </xf>
    <xf numFmtId="0" fontId="9" fillId="2" borderId="1" xfId="18" applyFont="1" applyFill="1" applyBorder="1">
      <alignment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3" xfId="18" applyFont="1" applyFill="1" applyBorder="1">
      <alignment/>
      <protection/>
    </xf>
    <xf numFmtId="43" fontId="14" fillId="2" borderId="3" xfId="15" applyFont="1" applyFill="1" applyBorder="1" applyAlignment="1">
      <alignment horizontal="left"/>
    </xf>
    <xf numFmtId="43" fontId="5" fillId="0" borderId="0" xfId="18" applyNumberFormat="1" applyFont="1" applyFill="1">
      <alignment/>
      <protection/>
    </xf>
    <xf numFmtId="43" fontId="9" fillId="2" borderId="4" xfId="15" applyFont="1" applyFill="1" applyBorder="1" applyAlignment="1">
      <alignment horizontal="left"/>
    </xf>
    <xf numFmtId="43" fontId="14" fillId="2" borderId="4" xfId="15" applyFont="1" applyFill="1" applyBorder="1" applyAlignment="1">
      <alignment horizontal="left"/>
    </xf>
    <xf numFmtId="0" fontId="5" fillId="0" borderId="5" xfId="18" applyFont="1" applyFill="1" applyBorder="1" applyAlignment="1">
      <alignment horizontal="center"/>
      <protection/>
    </xf>
    <xf numFmtId="43" fontId="5" fillId="0" borderId="6" xfId="15" applyFont="1" applyFill="1" applyBorder="1" applyAlignment="1">
      <alignment horizontal="left"/>
    </xf>
    <xf numFmtId="43" fontId="13" fillId="0" borderId="4" xfId="15" applyFont="1" applyFill="1" applyBorder="1" applyAlignment="1">
      <alignment horizontal="left"/>
    </xf>
    <xf numFmtId="43" fontId="13" fillId="0" borderId="6" xfId="15" applyFont="1" applyFill="1" applyBorder="1" applyAlignment="1">
      <alignment horizontal="left"/>
    </xf>
    <xf numFmtId="43" fontId="5" fillId="0" borderId="4" xfId="15" applyFont="1" applyFill="1" applyBorder="1" applyAlignment="1">
      <alignment horizontal="left"/>
    </xf>
    <xf numFmtId="0" fontId="10" fillId="2" borderId="7" xfId="18" applyFont="1" applyFill="1" applyBorder="1">
      <alignment/>
      <protection/>
    </xf>
    <xf numFmtId="43" fontId="9" fillId="2" borderId="6" xfId="15" applyFont="1" applyFill="1" applyBorder="1" applyAlignment="1">
      <alignment horizontal="left"/>
    </xf>
    <xf numFmtId="0" fontId="10" fillId="2" borderId="4" xfId="18" applyFont="1" applyFill="1" applyBorder="1">
      <alignment/>
      <protection/>
    </xf>
    <xf numFmtId="0" fontId="5" fillId="0" borderId="5" xfId="18" applyFont="1" applyFill="1" applyBorder="1">
      <alignment/>
      <protection/>
    </xf>
    <xf numFmtId="0" fontId="5" fillId="0" borderId="4" xfId="18" applyFont="1" applyFill="1" applyBorder="1">
      <alignment/>
      <protection/>
    </xf>
    <xf numFmtId="43" fontId="13" fillId="0" borderId="5" xfId="15" applyFont="1" applyFill="1" applyBorder="1" applyAlignment="1">
      <alignment horizontal="left"/>
    </xf>
    <xf numFmtId="0" fontId="15" fillId="2" borderId="2" xfId="18" applyFont="1" applyFill="1" applyBorder="1" applyAlignment="1">
      <alignment horizontal="center"/>
      <protection/>
    </xf>
    <xf numFmtId="0" fontId="15" fillId="2" borderId="1" xfId="18" applyFont="1" applyFill="1" applyBorder="1" applyAlignment="1">
      <alignment horizontal="left"/>
      <protection/>
    </xf>
    <xf numFmtId="0" fontId="9" fillId="2" borderId="1" xfId="18" applyFont="1" applyFill="1" applyBorder="1" applyAlignment="1">
      <alignment horizontal="left"/>
      <protection/>
    </xf>
    <xf numFmtId="49" fontId="9" fillId="2" borderId="2" xfId="18" applyNumberFormat="1" applyFont="1" applyFill="1" applyBorder="1" applyAlignment="1">
      <alignment horizontal="left" vertical="center" indent="1"/>
      <protection/>
    </xf>
    <xf numFmtId="2" fontId="9" fillId="2" borderId="2" xfId="18" applyNumberFormat="1" applyFont="1" applyFill="1" applyBorder="1" applyAlignment="1">
      <alignment horizontal="center"/>
      <protection/>
    </xf>
    <xf numFmtId="43" fontId="9" fillId="2" borderId="2" xfId="15" applyNumberFormat="1" applyFont="1" applyFill="1" applyBorder="1" applyAlignment="1">
      <alignment horizontal="center"/>
    </xf>
    <xf numFmtId="0" fontId="9" fillId="2" borderId="6" xfId="18" applyNumberFormat="1" applyFont="1" applyFill="1" applyBorder="1" applyAlignment="1">
      <alignment horizontal="left" vertical="center" indent="1"/>
      <protection/>
    </xf>
    <xf numFmtId="2" fontId="9" fillId="2" borderId="6" xfId="18" applyNumberFormat="1" applyFont="1" applyFill="1" applyBorder="1" applyAlignment="1">
      <alignment horizontal="center"/>
      <protection/>
    </xf>
    <xf numFmtId="43" fontId="5" fillId="2" borderId="4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left" vertical="center" indent="1"/>
      <protection/>
    </xf>
    <xf numFmtId="0" fontId="9" fillId="2" borderId="8" xfId="18" applyNumberFormat="1" applyFont="1" applyFill="1" applyBorder="1" applyAlignment="1">
      <alignment horizontal="center"/>
      <protection/>
    </xf>
    <xf numFmtId="43" fontId="14" fillId="2" borderId="3" xfId="15" applyFont="1" applyFill="1" applyBorder="1" applyAlignment="1">
      <alignment horizontal="center"/>
    </xf>
    <xf numFmtId="49" fontId="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 applyAlignment="1">
      <alignment/>
      <protection/>
    </xf>
    <xf numFmtId="43" fontId="5" fillId="0" borderId="0" xfId="15" applyFont="1" applyFill="1" applyAlignment="1">
      <alignment horizontal="left"/>
    </xf>
    <xf numFmtId="0" fontId="5" fillId="0" borderId="0" xfId="18" applyFont="1" applyFill="1" applyAlignment="1">
      <alignment horizontal="left"/>
      <protection/>
    </xf>
    <xf numFmtId="49" fontId="5" fillId="0" borderId="0" xfId="18" applyNumberFormat="1" applyFont="1" applyFill="1" applyAlignment="1">
      <alignment horizontal="center"/>
      <protection/>
    </xf>
    <xf numFmtId="43" fontId="5" fillId="0" borderId="5" xfId="18" applyNumberFormat="1" applyFont="1" applyFill="1" applyBorder="1" applyAlignment="1">
      <alignment horizontal="center"/>
      <protection/>
    </xf>
    <xf numFmtId="49" fontId="9" fillId="2" borderId="1" xfId="18" applyNumberFormat="1" applyFont="1" applyFill="1" applyBorder="1" applyAlignment="1">
      <alignment horizontal="center"/>
      <protection/>
    </xf>
    <xf numFmtId="0" fontId="9" fillId="0" borderId="9" xfId="18" applyFont="1" applyFill="1" applyBorder="1" applyAlignment="1">
      <alignment horizontal="left"/>
      <protection/>
    </xf>
    <xf numFmtId="43" fontId="9" fillId="2" borderId="1" xfId="15" applyFont="1" applyFill="1" applyBorder="1" applyAlignment="1">
      <alignment horizontal="center"/>
    </xf>
    <xf numFmtId="43" fontId="9" fillId="2" borderId="3" xfId="15" applyFont="1" applyFill="1" applyBorder="1" applyAlignment="1">
      <alignment horizontal="center"/>
    </xf>
    <xf numFmtId="43" fontId="9" fillId="2" borderId="1" xfId="15" applyNumberFormat="1" applyFont="1" applyFill="1" applyBorder="1" applyAlignment="1">
      <alignment horizontal="center"/>
    </xf>
    <xf numFmtId="43" fontId="5" fillId="2" borderId="5" xfId="18" applyNumberFormat="1" applyFont="1" applyFill="1" applyBorder="1" applyAlignment="1">
      <alignment horizontal="center"/>
      <protection/>
    </xf>
    <xf numFmtId="43" fontId="5" fillId="2" borderId="3" xfId="18" applyNumberFormat="1" applyFont="1" applyFill="1" applyBorder="1" applyAlignment="1">
      <alignment horizontal="center"/>
      <protection/>
    </xf>
    <xf numFmtId="43" fontId="5" fillId="0" borderId="5" xfId="15" applyFont="1" applyFill="1" applyBorder="1" applyAlignment="1">
      <alignment horizontal="center"/>
    </xf>
    <xf numFmtId="43" fontId="5" fillId="0" borderId="4" xfId="15" applyFont="1" applyFill="1" applyBorder="1" applyAlignment="1">
      <alignment horizontal="center"/>
    </xf>
    <xf numFmtId="43" fontId="9" fillId="2" borderId="7" xfId="15" applyFont="1" applyFill="1" applyBorder="1" applyAlignment="1">
      <alignment horizontal="center"/>
    </xf>
    <xf numFmtId="43" fontId="9" fillId="2" borderId="4" xfId="15" applyFont="1" applyFill="1" applyBorder="1" applyAlignment="1">
      <alignment horizontal="center"/>
    </xf>
    <xf numFmtId="43" fontId="5" fillId="0" borderId="7" xfId="15" applyFont="1" applyFill="1" applyBorder="1" applyAlignment="1">
      <alignment horizontal="center"/>
    </xf>
    <xf numFmtId="0" fontId="8" fillId="2" borderId="0" xfId="18" applyFont="1" applyFill="1" applyAlignment="1">
      <alignment horizontal="center"/>
      <protection/>
    </xf>
    <xf numFmtId="43" fontId="9" fillId="2" borderId="1" xfId="18" applyNumberFormat="1" applyFont="1" applyFill="1" applyBorder="1" applyAlignment="1">
      <alignment horizontal="center"/>
      <protection/>
    </xf>
    <xf numFmtId="0" fontId="5" fillId="0" borderId="7" xfId="18" applyNumberFormat="1" applyFont="1" applyFill="1" applyBorder="1" applyAlignment="1">
      <alignment horizontal="center"/>
      <protection/>
    </xf>
    <xf numFmtId="0" fontId="5" fillId="0" borderId="5" xfId="18" applyNumberFormat="1" applyFont="1" applyFill="1" applyBorder="1" applyAlignment="1">
      <alignment horizontal="center"/>
      <protection/>
    </xf>
    <xf numFmtId="43" fontId="5" fillId="0" borderId="7" xfId="18" applyNumberFormat="1" applyFont="1" applyFill="1" applyBorder="1" applyAlignment="1">
      <alignment horizontal="center"/>
      <protection/>
    </xf>
    <xf numFmtId="43" fontId="5" fillId="0" borderId="4" xfId="18" applyNumberFormat="1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center"/>
      <protection/>
    </xf>
    <xf numFmtId="49" fontId="5" fillId="0" borderId="7" xfId="18" applyNumberFormat="1" applyFont="1" applyFill="1" applyBorder="1" applyAlignment="1">
      <alignment horizontal="center"/>
      <protection/>
    </xf>
    <xf numFmtId="49" fontId="5" fillId="0" borderId="4" xfId="18" applyNumberFormat="1" applyFont="1" applyFill="1" applyBorder="1" applyAlignment="1">
      <alignment horizontal="center"/>
      <protection/>
    </xf>
    <xf numFmtId="0" fontId="5" fillId="0" borderId="4" xfId="18" applyNumberFormat="1" applyFont="1" applyFill="1" applyBorder="1" applyAlignment="1">
      <alignment horizontal="center"/>
      <protection/>
    </xf>
    <xf numFmtId="49" fontId="9" fillId="2" borderId="3" xfId="18" applyNumberFormat="1" applyFont="1" applyFill="1" applyBorder="1" applyAlignment="1">
      <alignment horizontal="center"/>
      <protection/>
    </xf>
    <xf numFmtId="0" fontId="9" fillId="0" borderId="1" xfId="18" applyNumberFormat="1" applyFont="1" applyFill="1" applyBorder="1" applyAlignment="1">
      <alignment horizontal="center"/>
      <protection/>
    </xf>
    <xf numFmtId="0" fontId="9" fillId="0" borderId="3" xfId="18" applyNumberFormat="1" applyFont="1" applyFill="1" applyBorder="1" applyAlignment="1">
      <alignment horizontal="center"/>
      <protection/>
    </xf>
    <xf numFmtId="43" fontId="9" fillId="0" borderId="7" xfId="18" applyNumberFormat="1" applyFont="1" applyFill="1" applyBorder="1" applyAlignment="1">
      <alignment horizontal="center"/>
      <protection/>
    </xf>
    <xf numFmtId="43" fontId="9" fillId="0" borderId="5" xfId="18" applyNumberFormat="1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left"/>
      <protection/>
    </xf>
    <xf numFmtId="0" fontId="5" fillId="0" borderId="5" xfId="18" applyFont="1" applyFill="1" applyBorder="1" applyAlignment="1">
      <alignment horizontal="left"/>
      <protection/>
    </xf>
    <xf numFmtId="49" fontId="5" fillId="0" borderId="5" xfId="18" applyNumberFormat="1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left"/>
      <protection/>
    </xf>
    <xf numFmtId="0" fontId="9" fillId="2" borderId="1" xfId="18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1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center"/>
      <protection/>
    </xf>
    <xf numFmtId="43" fontId="9" fillId="2" borderId="3" xfId="18" applyNumberFormat="1" applyFont="1" applyFill="1" applyBorder="1" applyAlignment="1">
      <alignment horizontal="center"/>
      <protection/>
    </xf>
    <xf numFmtId="2" fontId="5" fillId="0" borderId="7" xfId="18" applyNumberFormat="1" applyFont="1" applyFill="1" applyBorder="1" applyAlignment="1">
      <alignment horizontal="center"/>
      <protection/>
    </xf>
    <xf numFmtId="2" fontId="5" fillId="0" borderId="4" xfId="18" applyNumberFormat="1" applyFont="1" applyFill="1" applyBorder="1" applyAlignment="1">
      <alignment horizontal="center"/>
      <protection/>
    </xf>
    <xf numFmtId="43" fontId="9" fillId="2" borderId="7" xfId="18" applyNumberFormat="1" applyFont="1" applyFill="1" applyBorder="1" applyAlignment="1">
      <alignment horizontal="center"/>
      <protection/>
    </xf>
    <xf numFmtId="43" fontId="9" fillId="2" borderId="4" xfId="18" applyNumberFormat="1" applyFont="1" applyFill="1" applyBorder="1" applyAlignment="1">
      <alignment horizontal="center"/>
      <protection/>
    </xf>
    <xf numFmtId="0" fontId="10" fillId="2" borderId="7" xfId="18" applyFont="1" applyFill="1" applyBorder="1" applyAlignment="1">
      <alignment horizontal="center"/>
      <protection/>
    </xf>
    <xf numFmtId="0" fontId="10" fillId="2" borderId="4" xfId="18" applyFont="1" applyFill="1" applyBorder="1" applyAlignment="1">
      <alignment horizontal="center"/>
      <protection/>
    </xf>
    <xf numFmtId="49" fontId="9" fillId="2" borderId="7" xfId="18" applyNumberFormat="1" applyFont="1" applyFill="1" applyBorder="1" applyAlignment="1">
      <alignment horizontal="center"/>
      <protection/>
    </xf>
    <xf numFmtId="49" fontId="9" fillId="2" borderId="4" xfId="18" applyNumberFormat="1" applyFont="1" applyFill="1" applyBorder="1" applyAlignment="1">
      <alignment horizontal="center"/>
      <protection/>
    </xf>
    <xf numFmtId="1" fontId="9" fillId="2" borderId="7" xfId="18" applyNumberFormat="1" applyFont="1" applyFill="1" applyBorder="1" applyAlignment="1">
      <alignment horizontal="center"/>
      <protection/>
    </xf>
    <xf numFmtId="1" fontId="9" fillId="2" borderId="4" xfId="18" applyNumberFormat="1" applyFont="1" applyFill="1" applyBorder="1" applyAlignment="1">
      <alignment horizontal="center"/>
      <protection/>
    </xf>
    <xf numFmtId="43" fontId="5" fillId="0" borderId="7" xfId="18" applyNumberFormat="1" applyFont="1" applyFill="1" applyBorder="1" applyAlignment="1">
      <alignment horizontal="left"/>
      <protection/>
    </xf>
    <xf numFmtId="43" fontId="5" fillId="0" borderId="4" xfId="18" applyNumberFormat="1" applyFont="1" applyFill="1" applyBorder="1" applyAlignment="1">
      <alignment horizontal="left"/>
      <protection/>
    </xf>
    <xf numFmtId="43" fontId="9" fillId="2" borderId="1" xfId="18" applyNumberFormat="1" applyFont="1" applyFill="1" applyBorder="1" applyAlignment="1">
      <alignment horizontal="left"/>
      <protection/>
    </xf>
    <xf numFmtId="43" fontId="9" fillId="2" borderId="3" xfId="18" applyNumberFormat="1" applyFont="1" applyFill="1" applyBorder="1" applyAlignment="1">
      <alignment horizontal="left"/>
      <protection/>
    </xf>
    <xf numFmtId="0" fontId="10" fillId="2" borderId="5" xfId="18" applyFont="1" applyFill="1" applyBorder="1" applyAlignment="1">
      <alignment horizontal="center"/>
      <protection/>
    </xf>
    <xf numFmtId="0" fontId="10" fillId="2" borderId="5" xfId="18" applyFont="1" applyFill="1" applyBorder="1" applyAlignment="1">
      <alignment horizontal="left"/>
      <protection/>
    </xf>
    <xf numFmtId="0" fontId="10" fillId="2" borderId="4" xfId="18" applyFont="1" applyFill="1" applyBorder="1" applyAlignment="1">
      <alignment horizontal="left"/>
      <protection/>
    </xf>
    <xf numFmtId="49" fontId="9" fillId="2" borderId="5" xfId="18" applyNumberFormat="1" applyFont="1" applyFill="1" applyBorder="1" applyAlignment="1">
      <alignment horizontal="center"/>
      <protection/>
    </xf>
    <xf numFmtId="0" fontId="9" fillId="2" borderId="5" xfId="18" applyNumberFormat="1" applyFont="1" applyFill="1" applyBorder="1" applyAlignment="1">
      <alignment horizontal="center"/>
      <protection/>
    </xf>
    <xf numFmtId="0" fontId="9" fillId="2" borderId="4" xfId="18" applyNumberFormat="1" applyFont="1" applyFill="1" applyBorder="1" applyAlignment="1">
      <alignment horizontal="center"/>
      <protection/>
    </xf>
    <xf numFmtId="43" fontId="9" fillId="2" borderId="5" xfId="15" applyFont="1" applyFill="1" applyBorder="1" applyAlignment="1">
      <alignment horizontal="center"/>
    </xf>
    <xf numFmtId="43" fontId="9" fillId="2" borderId="4" xfId="18" applyNumberFormat="1" applyFont="1" applyFill="1" applyBorder="1" applyAlignment="1">
      <alignment horizontal="left"/>
      <protection/>
    </xf>
    <xf numFmtId="0" fontId="9" fillId="2" borderId="5" xfId="18" applyFont="1" applyFill="1" applyBorder="1" applyAlignment="1">
      <alignment horizontal="center"/>
      <protection/>
    </xf>
    <xf numFmtId="0" fontId="10" fillId="2" borderId="0" xfId="18" applyFont="1" applyFill="1" applyAlignment="1">
      <alignment horizontal="left"/>
      <protection/>
    </xf>
    <xf numFmtId="0" fontId="11" fillId="2" borderId="0" xfId="18" applyFont="1" applyFill="1" applyAlignment="1">
      <alignment horizontal="left"/>
      <protection/>
    </xf>
    <xf numFmtId="2" fontId="9" fillId="2" borderId="1" xfId="18" applyNumberFormat="1" applyFont="1" applyFill="1" applyBorder="1" applyAlignment="1">
      <alignment horizontal="center"/>
      <protection/>
    </xf>
    <xf numFmtId="2" fontId="9" fillId="2" borderId="3" xfId="18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workbookViewId="0" topLeftCell="A17">
      <selection activeCell="J13" sqref="J13"/>
    </sheetView>
  </sheetViews>
  <sheetFormatPr defaultColWidth="9.0039062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3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64" t="s">
        <v>54</v>
      </c>
      <c r="B1" s="64"/>
      <c r="C1" s="64"/>
      <c r="D1" s="64"/>
      <c r="E1" s="64"/>
      <c r="F1" s="64"/>
      <c r="G1" s="64"/>
      <c r="H1" s="64"/>
      <c r="I1" s="1"/>
    </row>
    <row r="2" spans="1:9" ht="13.5" customHeight="1">
      <c r="A2" s="113"/>
      <c r="B2" s="114"/>
      <c r="C2" s="114"/>
      <c r="D2" s="114"/>
      <c r="E2" s="114"/>
      <c r="F2" s="114"/>
      <c r="G2" s="114"/>
      <c r="H2" s="114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55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2" t="s">
        <v>16</v>
      </c>
      <c r="D5" s="87">
        <v>1352.22</v>
      </c>
      <c r="E5" s="54">
        <v>171938229.55</v>
      </c>
      <c r="F5" s="54">
        <v>0</v>
      </c>
      <c r="G5" s="11"/>
      <c r="H5" s="102">
        <f>SUM(E5+G5+G6)</f>
        <v>171938229.55</v>
      </c>
      <c r="I5" s="1"/>
    </row>
    <row r="6" spans="1:9" ht="12" thickBot="1">
      <c r="A6" s="12">
        <v>1</v>
      </c>
      <c r="B6" s="13" t="s">
        <v>43</v>
      </c>
      <c r="C6" s="75"/>
      <c r="D6" s="88"/>
      <c r="E6" s="55"/>
      <c r="F6" s="55"/>
      <c r="G6" s="15"/>
      <c r="H6" s="103"/>
      <c r="I6" s="1"/>
    </row>
    <row r="7" spans="1:9" ht="11.25">
      <c r="A7" s="85">
        <v>2</v>
      </c>
      <c r="B7" s="16" t="s">
        <v>44</v>
      </c>
      <c r="C7" s="10" t="s">
        <v>17</v>
      </c>
      <c r="D7" s="115">
        <f>SUM(D9+D17)</f>
        <v>1580</v>
      </c>
      <c r="E7" s="54">
        <f>SUM(E9+E17)</f>
        <v>262814877.61</v>
      </c>
      <c r="F7" s="54">
        <f>SUM(F9+F17)</f>
        <v>75558691.88</v>
      </c>
      <c r="G7" s="11">
        <f>SUM(G9+G17)</f>
        <v>6372326.87</v>
      </c>
      <c r="H7" s="102">
        <f>SUM(E7+G7+G8)</f>
        <v>268326482.72</v>
      </c>
      <c r="I7" s="1"/>
    </row>
    <row r="8" spans="1:9" ht="12" thickBot="1">
      <c r="A8" s="86"/>
      <c r="B8" s="18" t="s">
        <v>18</v>
      </c>
      <c r="C8" s="14" t="s">
        <v>19</v>
      </c>
      <c r="D8" s="116"/>
      <c r="E8" s="55"/>
      <c r="F8" s="55"/>
      <c r="G8" s="19">
        <f>SUM(G10+G18)</f>
        <v>-860721.76</v>
      </c>
      <c r="H8" s="103"/>
      <c r="I8" s="20"/>
    </row>
    <row r="9" spans="1:9" ht="11.25">
      <c r="A9" s="104">
        <v>3</v>
      </c>
      <c r="B9" s="105" t="s">
        <v>45</v>
      </c>
      <c r="C9" s="107" t="s">
        <v>17</v>
      </c>
      <c r="D9" s="108">
        <f>SUM(D11:D16)</f>
        <v>722</v>
      </c>
      <c r="E9" s="110">
        <f>SUM(E11:E16)</f>
        <v>124308146.07</v>
      </c>
      <c r="F9" s="110">
        <f>SUM(F11:F16)</f>
        <v>41134492.94</v>
      </c>
      <c r="G9" s="21">
        <f>SUM(G11+G13+G15)</f>
        <v>2152280.73</v>
      </c>
      <c r="H9" s="102">
        <f>SUM(E9+G9+G10)</f>
        <v>125969866.21</v>
      </c>
      <c r="I9" s="1"/>
    </row>
    <row r="10" spans="1:9" ht="11.25">
      <c r="A10" s="95"/>
      <c r="B10" s="106"/>
      <c r="C10" s="97"/>
      <c r="D10" s="109"/>
      <c r="E10" s="62"/>
      <c r="F10" s="62"/>
      <c r="G10" s="22">
        <f>SUM(G12+G14+G16)</f>
        <v>-490560.59</v>
      </c>
      <c r="H10" s="111"/>
      <c r="I10" s="1"/>
    </row>
    <row r="11" spans="1:9" ht="11.25">
      <c r="A11" s="80"/>
      <c r="B11" s="81" t="s">
        <v>20</v>
      </c>
      <c r="C11" s="72" t="s">
        <v>17</v>
      </c>
      <c r="D11" s="66">
        <v>296</v>
      </c>
      <c r="E11" s="63">
        <v>54721715.11</v>
      </c>
      <c r="F11" s="63">
        <v>24083069.54</v>
      </c>
      <c r="G11" s="24">
        <v>317952.57</v>
      </c>
      <c r="H11" s="100">
        <f>SUM(E11+G11+G12)</f>
        <v>54561653.88</v>
      </c>
      <c r="I11" s="1"/>
    </row>
    <row r="12" spans="1:9" ht="11.25">
      <c r="A12" s="80"/>
      <c r="B12" s="84"/>
      <c r="C12" s="73"/>
      <c r="D12" s="74"/>
      <c r="E12" s="60"/>
      <c r="F12" s="60"/>
      <c r="G12" s="25">
        <v>-478013.8</v>
      </c>
      <c r="H12" s="101"/>
      <c r="I12" s="1"/>
    </row>
    <row r="13" spans="1:9" ht="11.25">
      <c r="A13" s="80"/>
      <c r="B13" s="81" t="s">
        <v>21</v>
      </c>
      <c r="C13" s="72" t="s">
        <v>17</v>
      </c>
      <c r="D13" s="66">
        <v>419</v>
      </c>
      <c r="E13" s="63">
        <v>69426696.47</v>
      </c>
      <c r="F13" s="63">
        <v>16954072.32</v>
      </c>
      <c r="G13" s="24">
        <v>1834328.16</v>
      </c>
      <c r="H13" s="68">
        <f>SUM(E13+G13+G14)</f>
        <v>71248477.84</v>
      </c>
      <c r="I13" s="1"/>
    </row>
    <row r="14" spans="1:9" ht="11.25">
      <c r="A14" s="80"/>
      <c r="B14" s="84"/>
      <c r="C14" s="73"/>
      <c r="D14" s="74"/>
      <c r="E14" s="60"/>
      <c r="F14" s="60"/>
      <c r="G14" s="26">
        <v>-12546.79</v>
      </c>
      <c r="H14" s="69"/>
      <c r="I14" s="1"/>
    </row>
    <row r="15" spans="1:9" ht="11.25">
      <c r="A15" s="80"/>
      <c r="B15" s="82" t="s">
        <v>22</v>
      </c>
      <c r="C15" s="83" t="s">
        <v>17</v>
      </c>
      <c r="D15" s="67">
        <v>7</v>
      </c>
      <c r="E15" s="63">
        <v>159734.49</v>
      </c>
      <c r="F15" s="63">
        <v>97351.08</v>
      </c>
      <c r="G15" s="27"/>
      <c r="H15" s="51">
        <f>SUM(E15+G15+G16)</f>
        <v>159734.49</v>
      </c>
      <c r="I15" s="1"/>
    </row>
    <row r="16" spans="1:9" ht="11.25">
      <c r="A16" s="71"/>
      <c r="B16" s="84"/>
      <c r="C16" s="73"/>
      <c r="D16" s="74"/>
      <c r="E16" s="60"/>
      <c r="F16" s="60"/>
      <c r="G16" s="25"/>
      <c r="H16" s="69"/>
      <c r="I16" s="1"/>
    </row>
    <row r="17" spans="1:9" ht="11.25">
      <c r="A17" s="94">
        <v>4</v>
      </c>
      <c r="B17" s="28" t="s">
        <v>23</v>
      </c>
      <c r="C17" s="96" t="s">
        <v>19</v>
      </c>
      <c r="D17" s="98">
        <f>SUM(D19+D23)</f>
        <v>858</v>
      </c>
      <c r="E17" s="61">
        <f>SUM(E19:E24)</f>
        <v>138506731.54</v>
      </c>
      <c r="F17" s="61">
        <f>SUM(F19:F24)</f>
        <v>34424198.94</v>
      </c>
      <c r="G17" s="29">
        <f>SUM(G19+G21+G23)</f>
        <v>4220046.14</v>
      </c>
      <c r="H17" s="92">
        <f>SUM(E17+G17+G18)</f>
        <v>142356616.51</v>
      </c>
      <c r="I17" s="1"/>
    </row>
    <row r="18" spans="1:9" ht="11.25">
      <c r="A18" s="95"/>
      <c r="B18" s="30" t="s">
        <v>46</v>
      </c>
      <c r="C18" s="97"/>
      <c r="D18" s="99"/>
      <c r="E18" s="62"/>
      <c r="F18" s="62"/>
      <c r="G18" s="22">
        <f>SUM(G20+G22+G24)</f>
        <v>-370161.17</v>
      </c>
      <c r="H18" s="93"/>
      <c r="I18" s="1"/>
    </row>
    <row r="19" spans="1:9" ht="11.25">
      <c r="A19" s="80"/>
      <c r="B19" s="31" t="s">
        <v>47</v>
      </c>
      <c r="C19" s="72" t="s">
        <v>19</v>
      </c>
      <c r="D19" s="66">
        <v>16</v>
      </c>
      <c r="E19" s="63">
        <v>7350733.9</v>
      </c>
      <c r="F19" s="63">
        <v>2514000.78</v>
      </c>
      <c r="G19" s="24"/>
      <c r="H19" s="68">
        <f>SUM(E19+G19+G20)</f>
        <v>7350733.9</v>
      </c>
      <c r="I19" s="1"/>
    </row>
    <row r="20" spans="1:9" ht="11.25">
      <c r="A20" s="80"/>
      <c r="B20" s="32"/>
      <c r="C20" s="73"/>
      <c r="D20" s="74"/>
      <c r="E20" s="60"/>
      <c r="F20" s="60"/>
      <c r="G20" s="25"/>
      <c r="H20" s="69"/>
      <c r="I20" s="1"/>
    </row>
    <row r="21" spans="1:9" ht="11.25">
      <c r="A21" s="23"/>
      <c r="B21" s="31" t="s">
        <v>48</v>
      </c>
      <c r="C21" s="72" t="s">
        <v>19</v>
      </c>
      <c r="D21" s="90">
        <v>52.86</v>
      </c>
      <c r="E21" s="63">
        <v>32619047.38</v>
      </c>
      <c r="F21" s="63">
        <v>5686012.19</v>
      </c>
      <c r="G21" s="24"/>
      <c r="H21" s="68">
        <f>SUM(E21+G21+G22)</f>
        <v>32619047.38</v>
      </c>
      <c r="I21" s="1"/>
    </row>
    <row r="22" spans="1:9" ht="11.25">
      <c r="A22" s="23"/>
      <c r="B22" s="32"/>
      <c r="C22" s="73"/>
      <c r="D22" s="91"/>
      <c r="E22" s="60"/>
      <c r="F22" s="60"/>
      <c r="G22" s="25"/>
      <c r="H22" s="69"/>
      <c r="I22" s="1"/>
    </row>
    <row r="23" spans="1:9" ht="11.25">
      <c r="A23" s="80"/>
      <c r="B23" s="31" t="s">
        <v>24</v>
      </c>
      <c r="C23" s="72" t="s">
        <v>19</v>
      </c>
      <c r="D23" s="66">
        <v>842</v>
      </c>
      <c r="E23" s="63">
        <v>98536950.26</v>
      </c>
      <c r="F23" s="63">
        <v>26224185.97</v>
      </c>
      <c r="G23" s="27">
        <v>4220046.14</v>
      </c>
      <c r="H23" s="68">
        <f>SUM(E23+G23+G24)</f>
        <v>102386835.23</v>
      </c>
      <c r="I23" s="1"/>
    </row>
    <row r="24" spans="1:9" ht="12" thickBot="1">
      <c r="A24" s="80"/>
      <c r="B24" s="31" t="s">
        <v>49</v>
      </c>
      <c r="C24" s="83"/>
      <c r="D24" s="67"/>
      <c r="E24" s="60"/>
      <c r="F24" s="60"/>
      <c r="G24" s="33">
        <v>-370161.17</v>
      </c>
      <c r="H24" s="51"/>
      <c r="I24" s="1"/>
    </row>
    <row r="25" spans="1:9" ht="11.25">
      <c r="A25" s="85">
        <v>5</v>
      </c>
      <c r="B25" s="16" t="s">
        <v>50</v>
      </c>
      <c r="C25" s="10" t="s">
        <v>25</v>
      </c>
      <c r="D25" s="87">
        <f>SUM(D27:D40)</f>
        <v>1174</v>
      </c>
      <c r="E25" s="54">
        <f>SUM(E27:E40)</f>
        <v>15177106.79</v>
      </c>
      <c r="F25" s="54">
        <f>SUM(F27:F40)</f>
        <v>10869826.38</v>
      </c>
      <c r="G25" s="11">
        <f>SUM(G27+G29+G31+G33+G35+G37+G39)</f>
        <v>881317.15</v>
      </c>
      <c r="H25" s="65">
        <f>SUM(E25+G25+G26)</f>
        <v>15990641.32</v>
      </c>
      <c r="I25" s="1"/>
    </row>
    <row r="26" spans="1:9" ht="12" thickBot="1">
      <c r="A26" s="86"/>
      <c r="B26" s="18" t="s">
        <v>26</v>
      </c>
      <c r="C26" s="14" t="s">
        <v>27</v>
      </c>
      <c r="D26" s="88"/>
      <c r="E26" s="55"/>
      <c r="F26" s="55"/>
      <c r="G26" s="19">
        <f>SUM(G28+G30+G32+G34+G36+G38+G40)</f>
        <v>-67782.62</v>
      </c>
      <c r="H26" s="89"/>
      <c r="I26" s="1"/>
    </row>
    <row r="27" spans="1:9" ht="11.25">
      <c r="A27" s="80">
        <v>6</v>
      </c>
      <c r="B27" s="31" t="s">
        <v>28</v>
      </c>
      <c r="C27" s="83" t="s">
        <v>25</v>
      </c>
      <c r="D27" s="67">
        <v>37</v>
      </c>
      <c r="E27" s="59">
        <v>2171751.88</v>
      </c>
      <c r="F27" s="59">
        <v>1141017.7</v>
      </c>
      <c r="G27" s="27">
        <v>84586.35</v>
      </c>
      <c r="H27" s="51">
        <f>SUM(E27+G27+G28)</f>
        <v>2195875.61</v>
      </c>
      <c r="I27" s="1"/>
    </row>
    <row r="28" spans="1:9" ht="11.25">
      <c r="A28" s="71"/>
      <c r="B28" s="32" t="s">
        <v>29</v>
      </c>
      <c r="C28" s="73"/>
      <c r="D28" s="74"/>
      <c r="E28" s="60"/>
      <c r="F28" s="60"/>
      <c r="G28" s="25">
        <v>-60462.62</v>
      </c>
      <c r="H28" s="69"/>
      <c r="I28" s="1"/>
    </row>
    <row r="29" spans="1:9" ht="11.25">
      <c r="A29" s="70">
        <v>7</v>
      </c>
      <c r="B29" s="31" t="s">
        <v>9</v>
      </c>
      <c r="C29" s="72" t="s">
        <v>30</v>
      </c>
      <c r="D29" s="66">
        <v>548</v>
      </c>
      <c r="E29" s="59">
        <v>5311995.96</v>
      </c>
      <c r="F29" s="59">
        <v>4166977.67</v>
      </c>
      <c r="G29" s="24">
        <v>19660</v>
      </c>
      <c r="H29" s="68">
        <f>SUM(E29+G29+G30)</f>
        <v>5331655.96</v>
      </c>
      <c r="I29" s="1"/>
    </row>
    <row r="30" spans="1:9" ht="11.25">
      <c r="A30" s="71"/>
      <c r="B30" s="32" t="s">
        <v>10</v>
      </c>
      <c r="C30" s="73"/>
      <c r="D30" s="74"/>
      <c r="E30" s="60"/>
      <c r="F30" s="60"/>
      <c r="G30" s="25"/>
      <c r="H30" s="69"/>
      <c r="I30" s="1"/>
    </row>
    <row r="31" spans="1:9" ht="11.25">
      <c r="A31" s="70">
        <v>8</v>
      </c>
      <c r="B31" s="31" t="s">
        <v>31</v>
      </c>
      <c r="C31" s="72" t="s">
        <v>32</v>
      </c>
      <c r="D31" s="66">
        <v>39</v>
      </c>
      <c r="E31" s="59">
        <v>495138.09</v>
      </c>
      <c r="F31" s="59">
        <v>419295.79</v>
      </c>
      <c r="G31" s="24">
        <v>54380.28</v>
      </c>
      <c r="H31" s="68">
        <f>SUM(E31+G31+G32)</f>
        <v>549518.37</v>
      </c>
      <c r="I31" s="1"/>
    </row>
    <row r="32" spans="1:9" ht="11.25">
      <c r="A32" s="71"/>
      <c r="B32" s="32" t="s">
        <v>33</v>
      </c>
      <c r="C32" s="73"/>
      <c r="D32" s="74"/>
      <c r="E32" s="60"/>
      <c r="F32" s="60"/>
      <c r="G32" s="25"/>
      <c r="H32" s="69"/>
      <c r="I32" s="1"/>
    </row>
    <row r="33" spans="1:9" ht="11.25">
      <c r="A33" s="70">
        <v>9</v>
      </c>
      <c r="B33" s="81" t="s">
        <v>34</v>
      </c>
      <c r="C33" s="72" t="s">
        <v>35</v>
      </c>
      <c r="D33" s="66">
        <v>111</v>
      </c>
      <c r="E33" s="59">
        <v>3311968.26</v>
      </c>
      <c r="F33" s="59">
        <v>2097542.58</v>
      </c>
      <c r="G33" s="24">
        <v>16035</v>
      </c>
      <c r="H33" s="68">
        <f>SUM(E33+G33+G34)</f>
        <v>3328003.26</v>
      </c>
      <c r="I33" s="1"/>
    </row>
    <row r="34" spans="1:9" ht="11.25">
      <c r="A34" s="71"/>
      <c r="B34" s="84"/>
      <c r="C34" s="73"/>
      <c r="D34" s="74"/>
      <c r="E34" s="60"/>
      <c r="F34" s="60"/>
      <c r="G34" s="25"/>
      <c r="H34" s="69"/>
      <c r="I34" s="1"/>
    </row>
    <row r="35" spans="1:9" ht="11.25">
      <c r="A35" s="70">
        <v>10</v>
      </c>
      <c r="B35" s="31" t="s">
        <v>36</v>
      </c>
      <c r="C35" s="72" t="s">
        <v>37</v>
      </c>
      <c r="D35" s="66">
        <v>34</v>
      </c>
      <c r="E35" s="59">
        <v>2121348.06</v>
      </c>
      <c r="F35" s="59">
        <v>1892341.46</v>
      </c>
      <c r="G35" s="24">
        <v>251945.52</v>
      </c>
      <c r="H35" s="68">
        <f>SUM(E35+G35+G36)</f>
        <v>2373293.58</v>
      </c>
      <c r="I35" s="1"/>
    </row>
    <row r="36" spans="1:9" ht="11.25">
      <c r="A36" s="71"/>
      <c r="B36" s="32" t="s">
        <v>38</v>
      </c>
      <c r="C36" s="73"/>
      <c r="D36" s="74"/>
      <c r="E36" s="60"/>
      <c r="F36" s="60"/>
      <c r="G36" s="25"/>
      <c r="H36" s="69"/>
      <c r="I36" s="1"/>
    </row>
    <row r="37" spans="1:9" ht="11.25">
      <c r="A37" s="70">
        <v>11</v>
      </c>
      <c r="B37" s="31" t="s">
        <v>11</v>
      </c>
      <c r="C37" s="72" t="s">
        <v>39</v>
      </c>
      <c r="D37" s="66">
        <v>405</v>
      </c>
      <c r="E37" s="59">
        <v>1764904.54</v>
      </c>
      <c r="F37" s="59">
        <v>1152651.18</v>
      </c>
      <c r="G37" s="24">
        <v>454710</v>
      </c>
      <c r="H37" s="68">
        <f>SUM(E37+G37+G38)</f>
        <v>2212294.54</v>
      </c>
      <c r="I37" s="1"/>
    </row>
    <row r="38" spans="1:9" ht="11.25">
      <c r="A38" s="71"/>
      <c r="B38" s="32" t="s">
        <v>40</v>
      </c>
      <c r="C38" s="73"/>
      <c r="D38" s="74"/>
      <c r="E38" s="60"/>
      <c r="F38" s="60"/>
      <c r="G38" s="25">
        <v>-7320</v>
      </c>
      <c r="H38" s="69"/>
      <c r="I38" s="1"/>
    </row>
    <row r="39" spans="1:9" ht="11.25">
      <c r="A39" s="70">
        <v>12</v>
      </c>
      <c r="B39" s="81" t="s">
        <v>41</v>
      </c>
      <c r="C39" s="72" t="s">
        <v>27</v>
      </c>
      <c r="D39" s="66">
        <v>0</v>
      </c>
      <c r="E39" s="59"/>
      <c r="F39" s="59">
        <v>0</v>
      </c>
      <c r="G39" s="24">
        <v>0</v>
      </c>
      <c r="H39" s="68">
        <f>SUM(E39+G39+G40)</f>
        <v>0</v>
      </c>
      <c r="I39" s="1"/>
    </row>
    <row r="40" spans="1:9" ht="12" thickBot="1">
      <c r="A40" s="80"/>
      <c r="B40" s="82"/>
      <c r="C40" s="83"/>
      <c r="D40" s="67"/>
      <c r="E40" s="59"/>
      <c r="F40" s="59"/>
      <c r="G40" s="33">
        <v>0</v>
      </c>
      <c r="H40" s="51"/>
      <c r="I40" s="1"/>
    </row>
    <row r="41" spans="1:9" ht="12" thickBot="1">
      <c r="A41" s="34" t="s">
        <v>2</v>
      </c>
      <c r="B41" s="35" t="s">
        <v>13</v>
      </c>
      <c r="C41" s="52"/>
      <c r="D41" s="76">
        <v>183433</v>
      </c>
      <c r="E41" s="54">
        <v>15693702</v>
      </c>
      <c r="F41" s="54">
        <v>0</v>
      </c>
      <c r="G41" s="11"/>
      <c r="H41" s="78">
        <f>SUM(E41+G41+G42)</f>
        <v>15693702</v>
      </c>
      <c r="I41" s="1"/>
    </row>
    <row r="42" spans="1:9" ht="12" thickBot="1">
      <c r="A42" s="17">
        <v>13</v>
      </c>
      <c r="B42" s="36" t="s">
        <v>52</v>
      </c>
      <c r="C42" s="75"/>
      <c r="D42" s="77"/>
      <c r="E42" s="55"/>
      <c r="F42" s="55"/>
      <c r="G42" s="19"/>
      <c r="H42" s="79"/>
      <c r="I42" s="1"/>
    </row>
    <row r="43" spans="1:9" ht="11.25">
      <c r="A43" s="85" t="s">
        <v>3</v>
      </c>
      <c r="B43" s="85" t="s">
        <v>51</v>
      </c>
      <c r="C43" s="37" t="s">
        <v>42</v>
      </c>
      <c r="D43" s="38">
        <f>SUM(D21)</f>
        <v>52.86</v>
      </c>
      <c r="E43" s="56">
        <f>SUM(E5+E7+E25+E41)</f>
        <v>465623915.95</v>
      </c>
      <c r="F43" s="56">
        <f>SUM(F5+F7+F25+F41)</f>
        <v>86428518.26</v>
      </c>
      <c r="G43" s="39">
        <f>SUM(G5+G7+G25+G41)</f>
        <v>7253644.02</v>
      </c>
      <c r="H43" s="65">
        <f>SUM(E43+G43+G45)</f>
        <v>471949055.59</v>
      </c>
      <c r="I43" s="1"/>
    </row>
    <row r="44" spans="1:9" ht="11.25">
      <c r="A44" s="112"/>
      <c r="B44" s="112"/>
      <c r="C44" s="40" t="s">
        <v>8</v>
      </c>
      <c r="D44" s="41">
        <f>SUM(D5:D6)</f>
        <v>1352.22</v>
      </c>
      <c r="E44" s="57"/>
      <c r="F44" s="57"/>
      <c r="G44" s="42">
        <v>0</v>
      </c>
      <c r="H44" s="57"/>
      <c r="I44" s="1"/>
    </row>
    <row r="45" spans="1:9" ht="12" thickBot="1">
      <c r="A45" s="86"/>
      <c r="B45" s="86"/>
      <c r="C45" s="43" t="s">
        <v>12</v>
      </c>
      <c r="D45" s="44">
        <f>SUM(D9+D19+D23+D25+D41)</f>
        <v>186187</v>
      </c>
      <c r="E45" s="58"/>
      <c r="F45" s="58"/>
      <c r="G45" s="45">
        <f>SUM(G6+G8+G26+G42)</f>
        <v>-928504.38</v>
      </c>
      <c r="H45" s="58"/>
      <c r="I45" s="1"/>
    </row>
    <row r="46" spans="1:9" ht="11.25">
      <c r="A46" s="53"/>
      <c r="B46" s="53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123">
    <mergeCell ref="A43:A45"/>
    <mergeCell ref="B43:B45"/>
    <mergeCell ref="A2:H2"/>
    <mergeCell ref="C5:C6"/>
    <mergeCell ref="D5:D6"/>
    <mergeCell ref="E5:E6"/>
    <mergeCell ref="H5:H6"/>
    <mergeCell ref="F5:F6"/>
    <mergeCell ref="A7:A8"/>
    <mergeCell ref="D7:D8"/>
    <mergeCell ref="E7:E8"/>
    <mergeCell ref="H7:H8"/>
    <mergeCell ref="F7:F8"/>
    <mergeCell ref="A9:A10"/>
    <mergeCell ref="B9:B10"/>
    <mergeCell ref="C9:C10"/>
    <mergeCell ref="D9:D10"/>
    <mergeCell ref="E9:E10"/>
    <mergeCell ref="H9:H10"/>
    <mergeCell ref="F9:F10"/>
    <mergeCell ref="E13:E14"/>
    <mergeCell ref="H13:H14"/>
    <mergeCell ref="A11:A12"/>
    <mergeCell ref="B11:B12"/>
    <mergeCell ref="C11:C12"/>
    <mergeCell ref="D11:D12"/>
    <mergeCell ref="F13:F14"/>
    <mergeCell ref="E11:E12"/>
    <mergeCell ref="H11:H12"/>
    <mergeCell ref="F11:F12"/>
    <mergeCell ref="E15:E16"/>
    <mergeCell ref="H15:H16"/>
    <mergeCell ref="A13:A14"/>
    <mergeCell ref="B13:B14"/>
    <mergeCell ref="A15:A16"/>
    <mergeCell ref="B15:B16"/>
    <mergeCell ref="C15:C16"/>
    <mergeCell ref="D15:D16"/>
    <mergeCell ref="C13:C14"/>
    <mergeCell ref="D13:D14"/>
    <mergeCell ref="H17:H18"/>
    <mergeCell ref="A19:A20"/>
    <mergeCell ref="C19:C20"/>
    <mergeCell ref="D19:D20"/>
    <mergeCell ref="E19:E20"/>
    <mergeCell ref="H19:H20"/>
    <mergeCell ref="A17:A18"/>
    <mergeCell ref="C17:C18"/>
    <mergeCell ref="D17:D18"/>
    <mergeCell ref="E17:E18"/>
    <mergeCell ref="C21:C22"/>
    <mergeCell ref="D21:D22"/>
    <mergeCell ref="E21:E22"/>
    <mergeCell ref="H21:H22"/>
    <mergeCell ref="E27:E28"/>
    <mergeCell ref="H23:H24"/>
    <mergeCell ref="A25:A26"/>
    <mergeCell ref="D25:D26"/>
    <mergeCell ref="E25:E26"/>
    <mergeCell ref="H25:H26"/>
    <mergeCell ref="A23:A24"/>
    <mergeCell ref="C23:C24"/>
    <mergeCell ref="D23:D24"/>
    <mergeCell ref="E23:E24"/>
    <mergeCell ref="E31:E32"/>
    <mergeCell ref="H27:H28"/>
    <mergeCell ref="A29:A30"/>
    <mergeCell ref="C29:C30"/>
    <mergeCell ref="D29:D30"/>
    <mergeCell ref="E29:E30"/>
    <mergeCell ref="H29:H30"/>
    <mergeCell ref="A27:A28"/>
    <mergeCell ref="C27:C28"/>
    <mergeCell ref="D27:D28"/>
    <mergeCell ref="H31:H32"/>
    <mergeCell ref="A33:A34"/>
    <mergeCell ref="B33:B34"/>
    <mergeCell ref="C33:C34"/>
    <mergeCell ref="D33:D34"/>
    <mergeCell ref="E33:E34"/>
    <mergeCell ref="H33:H34"/>
    <mergeCell ref="A31:A32"/>
    <mergeCell ref="C31:C32"/>
    <mergeCell ref="D31:D32"/>
    <mergeCell ref="H37:H38"/>
    <mergeCell ref="A35:A36"/>
    <mergeCell ref="C35:C36"/>
    <mergeCell ref="D35:D36"/>
    <mergeCell ref="E35:E36"/>
    <mergeCell ref="A46:B46"/>
    <mergeCell ref="E39:E40"/>
    <mergeCell ref="H39:H40"/>
    <mergeCell ref="C41:C42"/>
    <mergeCell ref="D41:D42"/>
    <mergeCell ref="E41:E42"/>
    <mergeCell ref="H41:H42"/>
    <mergeCell ref="A39:A40"/>
    <mergeCell ref="B39:B40"/>
    <mergeCell ref="C39:C40"/>
    <mergeCell ref="A1:H1"/>
    <mergeCell ref="E43:E45"/>
    <mergeCell ref="H43:H45"/>
    <mergeCell ref="D39:D40"/>
    <mergeCell ref="H35:H36"/>
    <mergeCell ref="A37:A38"/>
    <mergeCell ref="C37:C38"/>
    <mergeCell ref="D37:D38"/>
    <mergeCell ref="E37:E38"/>
    <mergeCell ref="F15:F16"/>
    <mergeCell ref="F17:F18"/>
    <mergeCell ref="F19:F20"/>
    <mergeCell ref="F21:F22"/>
    <mergeCell ref="F23:F24"/>
    <mergeCell ref="F25:F26"/>
    <mergeCell ref="F27:F28"/>
    <mergeCell ref="F29:F30"/>
    <mergeCell ref="F39:F40"/>
    <mergeCell ref="F41:F42"/>
    <mergeCell ref="F43:F45"/>
    <mergeCell ref="F31:F32"/>
    <mergeCell ref="F33:F34"/>
    <mergeCell ref="F35:F36"/>
    <mergeCell ref="F37:F3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2008-07-11T09:56:25Z</cp:lastPrinted>
  <dcterms:created xsi:type="dcterms:W3CDTF">2001-05-16T07:18:04Z</dcterms:created>
  <dcterms:modified xsi:type="dcterms:W3CDTF">2008-07-11T10:02:26Z</dcterms:modified>
  <cp:category/>
  <cp:version/>
  <cp:contentType/>
  <cp:contentStatus/>
</cp:coreProperties>
</file>