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Umorzenia,raty,odroczenia" sheetId="1" r:id="rId1"/>
  </sheets>
  <definedNames>
    <definedName name="_xlnm.Print_Area" localSheetId="0">'Umorzenia,raty,odroczenia'!$A$1:$K$51</definedName>
  </definedNames>
  <calcPr fullCalcOnLoad="1" fullPrecision="0"/>
</workbook>
</file>

<file path=xl/sharedStrings.xml><?xml version="1.0" encoding="utf-8"?>
<sst xmlns="http://schemas.openxmlformats.org/spreadsheetml/2006/main" count="62" uniqueCount="24">
  <si>
    <t xml:space="preserve"> 3.3. SPRAWOZDANIE</t>
  </si>
  <si>
    <t>Lp.</t>
  </si>
  <si>
    <t>Bez rozłożenia 
na raty</t>
  </si>
  <si>
    <t>Z DOKONANYCH UMORZEŃ NALEŻNOŚCI ORAZ PRZYZNANYCH ULG                                      I ROZŁOŻEŃ NA RATY ZA 2008 ROK,
DO KTÓRYCH NIE STOSUJE SIĘ PRZEPISÓW USTAWY 
- ORDYNACJA PODATKOWA</t>
  </si>
  <si>
    <t>ROZŁOŻENIE NA RATY</t>
  </si>
  <si>
    <t>Kwota umorzenia, odroczenia, rozłożenia na raty</t>
  </si>
  <si>
    <t>Termin odroczenia, rozłożenia na raty (ostatnia rata)</t>
  </si>
  <si>
    <t>Nazwa, symbol dłużnika*</t>
  </si>
  <si>
    <t>Liczba dłużników</t>
  </si>
  <si>
    <t>Kwota należności</t>
  </si>
  <si>
    <t>Liczba rat</t>
  </si>
  <si>
    <t>Należność główna</t>
  </si>
  <si>
    <t>Odsetki i należności uboczne</t>
  </si>
  <si>
    <t>UMORZENIE</t>
  </si>
  <si>
    <t>A</t>
  </si>
  <si>
    <t>B</t>
  </si>
  <si>
    <t>ODROCZENIE</t>
  </si>
  <si>
    <t>________</t>
  </si>
  <si>
    <t>* Wstawić odpowiednio:</t>
  </si>
  <si>
    <t>A osoba fizyczna</t>
  </si>
  <si>
    <t>B osoba prawna</t>
  </si>
  <si>
    <t>C jednostka organizacyjna nie posiadająca osobowości prawnej</t>
  </si>
  <si>
    <t>BURMISTRZ POLIC</t>
  </si>
  <si>
    <t>Treść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</si>
</sst>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50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8"/>
      <color indexed="61"/>
      <name val="Times New Roman"/>
      <family val="1"/>
    </font>
    <font>
      <b/>
      <sz val="14"/>
      <name val="Arial"/>
      <family val="2"/>
    </font>
    <font>
      <b/>
      <sz val="18"/>
      <color indexed="61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/>
    </xf>
    <xf numFmtId="0" fontId="8" fillId="0" borderId="0" xfId="0" applyFont="1" applyAlignment="1">
      <alignment horizontal="justify"/>
    </xf>
    <xf numFmtId="43" fontId="8" fillId="0" borderId="10" xfId="42" applyNumberFormat="1" applyFont="1" applyBorder="1" applyAlignment="1">
      <alignment horizontal="right" vertical="center" wrapText="1"/>
    </xf>
    <xf numFmtId="43" fontId="8" fillId="0" borderId="0" xfId="0" applyNumberFormat="1" applyFont="1" applyAlignment="1">
      <alignment/>
    </xf>
    <xf numFmtId="43" fontId="11" fillId="0" borderId="0" xfId="0" applyNumberFormat="1" applyFont="1" applyAlignment="1">
      <alignment horizontal="right"/>
    </xf>
    <xf numFmtId="43" fontId="8" fillId="0" borderId="0" xfId="0" applyNumberFormat="1" applyFont="1" applyAlignment="1">
      <alignment horizontal="center"/>
    </xf>
    <xf numFmtId="0" fontId="10" fillId="0" borderId="10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vertical="top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43" fontId="15" fillId="0" borderId="10" xfId="42" applyNumberFormat="1" applyFont="1" applyBorder="1" applyAlignment="1">
      <alignment horizontal="right" vertical="center" wrapText="1"/>
    </xf>
    <xf numFmtId="14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167" fontId="8" fillId="0" borderId="13" xfId="42" applyNumberFormat="1" applyFont="1" applyBorder="1" applyAlignment="1">
      <alignment horizontal="center" vertical="center" wrapText="1"/>
    </xf>
    <xf numFmtId="0" fontId="8" fillId="0" borderId="11" xfId="52" applyFont="1" applyBorder="1" applyAlignment="1">
      <alignment horizontal="center" vertical="center" wrapText="1"/>
      <protection/>
    </xf>
    <xf numFmtId="43" fontId="8" fillId="0" borderId="11" xfId="42" applyNumberFormat="1" applyFont="1" applyBorder="1" applyAlignment="1">
      <alignment horizontal="right" vertical="center" wrapText="1"/>
    </xf>
    <xf numFmtId="0" fontId="8" fillId="0" borderId="11" xfId="52" applyFont="1" applyBorder="1" applyAlignment="1">
      <alignment horizontal="center" vertical="center"/>
      <protection/>
    </xf>
    <xf numFmtId="14" fontId="8" fillId="0" borderId="11" xfId="52" applyNumberFormat="1" applyFont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43" fontId="8" fillId="0" borderId="10" xfId="42" applyNumberFormat="1" applyFont="1" applyFill="1" applyBorder="1" applyAlignment="1">
      <alignment horizontal="right" vertical="center" wrapText="1"/>
    </xf>
    <xf numFmtId="14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43" fontId="8" fillId="0" borderId="15" xfId="42" applyNumberFormat="1" applyFont="1" applyFill="1" applyBorder="1" applyAlignment="1">
      <alignment horizontal="right" vertical="center" wrapText="1"/>
    </xf>
    <xf numFmtId="14" fontId="8" fillId="0" borderId="15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justify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43" fontId="8" fillId="0" borderId="0" xfId="52" applyNumberFormat="1" applyFont="1">
      <alignment/>
      <protection/>
    </xf>
    <xf numFmtId="167" fontId="8" fillId="0" borderId="0" xfId="52" applyNumberFormat="1" applyFont="1">
      <alignment/>
      <protection/>
    </xf>
    <xf numFmtId="0" fontId="9" fillId="0" borderId="0" xfId="52" applyFont="1" applyAlignment="1">
      <alignment horizontal="center"/>
      <protection/>
    </xf>
    <xf numFmtId="0" fontId="10" fillId="0" borderId="10" xfId="52" applyFont="1" applyBorder="1" applyAlignment="1">
      <alignment horizontal="center" vertical="top" wrapText="1"/>
      <protection/>
    </xf>
    <xf numFmtId="0" fontId="11" fillId="0" borderId="10" xfId="52" applyFont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center" vertical="center"/>
      <protection/>
    </xf>
    <xf numFmtId="0" fontId="9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1" xfId="52" applyFont="1" applyBorder="1" applyAlignment="1">
      <alignment horizontal="center" vertical="top" wrapText="1"/>
      <protection/>
    </xf>
    <xf numFmtId="0" fontId="11" fillId="0" borderId="18" xfId="52" applyFont="1" applyBorder="1" applyAlignment="1">
      <alignment horizontal="center" vertical="top" wrapText="1"/>
      <protection/>
    </xf>
    <xf numFmtId="0" fontId="11" fillId="0" borderId="15" xfId="52" applyFont="1" applyBorder="1" applyAlignment="1">
      <alignment horizontal="center" vertical="top" wrapText="1"/>
      <protection/>
    </xf>
    <xf numFmtId="0" fontId="10" fillId="0" borderId="16" xfId="52" applyFont="1" applyBorder="1" applyAlignment="1">
      <alignment horizontal="center" vertical="top" wrapText="1"/>
      <protection/>
    </xf>
    <xf numFmtId="0" fontId="10" fillId="0" borderId="13" xfId="52" applyFont="1" applyBorder="1" applyAlignment="1">
      <alignment horizontal="center" vertical="top" wrapText="1"/>
      <protection/>
    </xf>
    <xf numFmtId="0" fontId="10" fillId="0" borderId="19" xfId="52" applyFont="1" applyBorder="1" applyAlignment="1">
      <alignment horizontal="center" vertical="top" wrapText="1"/>
      <protection/>
    </xf>
    <xf numFmtId="0" fontId="10" fillId="0" borderId="20" xfId="52" applyFont="1" applyBorder="1" applyAlignment="1">
      <alignment horizontal="center" vertical="top" wrapText="1"/>
      <protection/>
    </xf>
    <xf numFmtId="0" fontId="10" fillId="0" borderId="17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9" fillId="0" borderId="11" xfId="52" applyFont="1" applyBorder="1" applyAlignment="1">
      <alignment horizontal="center" vertical="top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rawozdanie z  umorzeń, ulg, odroczeń, rozłożenia na raty-II kwartał 2005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M53"/>
  <sheetViews>
    <sheetView showGridLines="0" tabSelected="1" view="pageBreakPreview" zoomScaleSheetLayoutView="100" zoomScalePageLayoutView="0" workbookViewId="0" topLeftCell="A1">
      <selection activeCell="K14" sqref="K14"/>
    </sheetView>
  </sheetViews>
  <sheetFormatPr defaultColWidth="9.00390625" defaultRowHeight="12"/>
  <cols>
    <col min="1" max="1" width="9.125" style="1" customWidth="1"/>
    <col min="2" max="2" width="13.25390625" style="1" bestFit="1" customWidth="1"/>
    <col min="3" max="3" width="14.875" style="1" customWidth="1"/>
    <col min="4" max="4" width="9.375" style="1" bestFit="1" customWidth="1"/>
    <col min="5" max="5" width="12.25390625" style="2" bestFit="1" customWidth="1"/>
    <col min="6" max="6" width="13.75390625" style="1" customWidth="1"/>
    <col min="7" max="9" width="12.75390625" style="1" customWidth="1"/>
    <col min="10" max="10" width="9.875" style="2" bestFit="1" customWidth="1"/>
    <col min="11" max="11" width="18.25390625" style="1" bestFit="1" customWidth="1"/>
    <col min="12" max="12" width="13.375" style="1" bestFit="1" customWidth="1"/>
    <col min="13" max="13" width="14.75390625" style="1" customWidth="1"/>
    <col min="14" max="16384" width="9.125" style="1" customWidth="1"/>
  </cols>
  <sheetData>
    <row r="1" spans="1:11" ht="22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96" customHeight="1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4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8.75" customHeight="1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ht="10.5" customHeight="1">
      <c r="A5" s="4"/>
    </row>
    <row r="6" spans="1:11" ht="36" customHeight="1">
      <c r="A6" s="41" t="s">
        <v>1</v>
      </c>
      <c r="B6" s="43" t="s">
        <v>23</v>
      </c>
      <c r="C6" s="44"/>
      <c r="D6" s="41" t="s">
        <v>7</v>
      </c>
      <c r="E6" s="41" t="s">
        <v>8</v>
      </c>
      <c r="F6" s="47" t="s">
        <v>9</v>
      </c>
      <c r="G6" s="47"/>
      <c r="H6" s="47" t="s">
        <v>5</v>
      </c>
      <c r="I6" s="47"/>
      <c r="J6" s="41" t="s">
        <v>10</v>
      </c>
      <c r="K6" s="41" t="s">
        <v>6</v>
      </c>
    </row>
    <row r="7" spans="1:11" ht="36">
      <c r="A7" s="42"/>
      <c r="B7" s="45"/>
      <c r="C7" s="46"/>
      <c r="D7" s="42"/>
      <c r="E7" s="42"/>
      <c r="F7" s="9" t="s">
        <v>11</v>
      </c>
      <c r="G7" s="9" t="s">
        <v>12</v>
      </c>
      <c r="H7" s="9" t="s">
        <v>11</v>
      </c>
      <c r="I7" s="9" t="s">
        <v>12</v>
      </c>
      <c r="J7" s="42"/>
      <c r="K7" s="42"/>
    </row>
    <row r="8" spans="1:11" ht="12.75">
      <c r="A8" s="10">
        <v>1</v>
      </c>
      <c r="B8" s="61">
        <v>2</v>
      </c>
      <c r="C8" s="61"/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</row>
    <row r="9" spans="1:12" ht="25.5" customHeight="1">
      <c r="A9" s="52">
        <v>1</v>
      </c>
      <c r="B9" s="55" t="s">
        <v>13</v>
      </c>
      <c r="C9" s="56"/>
      <c r="D9" s="12" t="s">
        <v>14</v>
      </c>
      <c r="E9" s="13">
        <v>5</v>
      </c>
      <c r="F9" s="5">
        <f>5.08+27.31+102.87+5.08+49.53</f>
        <v>189.87</v>
      </c>
      <c r="G9" s="5"/>
      <c r="H9" s="5">
        <f>5.08+27.31+102.87+5.08+49.53</f>
        <v>189.87</v>
      </c>
      <c r="I9" s="14"/>
      <c r="J9" s="16"/>
      <c r="K9" s="15">
        <v>39667</v>
      </c>
      <c r="L9" s="3"/>
    </row>
    <row r="10" spans="1:13" ht="25.5" customHeight="1">
      <c r="A10" s="53"/>
      <c r="B10" s="57"/>
      <c r="C10" s="58"/>
      <c r="D10" s="12" t="s">
        <v>14</v>
      </c>
      <c r="E10" s="13">
        <v>1</v>
      </c>
      <c r="F10" s="5">
        <v>175.07</v>
      </c>
      <c r="G10" s="5">
        <v>0</v>
      </c>
      <c r="H10" s="5">
        <v>175.07</v>
      </c>
      <c r="I10" s="5">
        <v>0</v>
      </c>
      <c r="J10" s="16"/>
      <c r="K10" s="15">
        <v>39707</v>
      </c>
      <c r="L10" s="6"/>
      <c r="M10" s="6"/>
    </row>
    <row r="11" spans="1:13" ht="25.5" customHeight="1">
      <c r="A11" s="53"/>
      <c r="B11" s="57"/>
      <c r="C11" s="58"/>
      <c r="D11" s="12" t="s">
        <v>14</v>
      </c>
      <c r="E11" s="13">
        <v>1</v>
      </c>
      <c r="F11" s="5">
        <v>103.57</v>
      </c>
      <c r="G11" s="5">
        <v>0</v>
      </c>
      <c r="H11" s="5">
        <v>103.57</v>
      </c>
      <c r="I11" s="5">
        <v>0</v>
      </c>
      <c r="J11" s="16"/>
      <c r="K11" s="15">
        <v>39728</v>
      </c>
      <c r="M11" s="3"/>
    </row>
    <row r="12" spans="1:11" ht="25.5" customHeight="1">
      <c r="A12" s="53"/>
      <c r="B12" s="57"/>
      <c r="C12" s="58"/>
      <c r="D12" s="12" t="s">
        <v>14</v>
      </c>
      <c r="E12" s="13">
        <v>15</v>
      </c>
      <c r="F12" s="5">
        <f>68+190+122+33+150+134+142+147+98+132+170</f>
        <v>1386</v>
      </c>
      <c r="G12" s="5">
        <f>0.81+7.57+0.71+2.21+1.31+1.38+2.64+0.8+1.05+2.28</f>
        <v>20.76</v>
      </c>
      <c r="H12" s="5">
        <f>68+190+122+33+150+134+142+147+98+132+170</f>
        <v>1386</v>
      </c>
      <c r="I12" s="5">
        <f>0.81+7.57+0.71+2.21+1.31+1.38+2.64+0.8+1.05+2.28</f>
        <v>20.76</v>
      </c>
      <c r="J12" s="16"/>
      <c r="K12" s="15">
        <v>39743</v>
      </c>
    </row>
    <row r="13" spans="1:13" ht="25.5" customHeight="1">
      <c r="A13" s="53"/>
      <c r="B13" s="57"/>
      <c r="C13" s="58"/>
      <c r="D13" s="12" t="s">
        <v>14</v>
      </c>
      <c r="E13" s="13">
        <v>9</v>
      </c>
      <c r="F13" s="5">
        <v>10855</v>
      </c>
      <c r="G13" s="5">
        <v>5368</v>
      </c>
      <c r="H13" s="5">
        <v>10855</v>
      </c>
      <c r="I13" s="5">
        <v>5368</v>
      </c>
      <c r="J13" s="16"/>
      <c r="K13" s="15">
        <v>39765</v>
      </c>
      <c r="L13" s="6"/>
      <c r="M13" s="6"/>
    </row>
    <row r="14" spans="1:11" ht="25.5" customHeight="1">
      <c r="A14" s="53"/>
      <c r="B14" s="57"/>
      <c r="C14" s="58"/>
      <c r="D14" s="12" t="s">
        <v>14</v>
      </c>
      <c r="E14" s="13">
        <v>3</v>
      </c>
      <c r="F14" s="5">
        <f>164.76+209.55+393.7</f>
        <v>768.01</v>
      </c>
      <c r="G14" s="5"/>
      <c r="H14" s="5">
        <f>164.76+209.55+393.7</f>
        <v>768.01</v>
      </c>
      <c r="I14" s="14"/>
      <c r="J14" s="16"/>
      <c r="K14" s="15">
        <v>39794</v>
      </c>
    </row>
    <row r="15" spans="1:11" ht="25.5" customHeight="1">
      <c r="A15" s="53"/>
      <c r="B15" s="57"/>
      <c r="C15" s="58"/>
      <c r="D15" s="12" t="s">
        <v>15</v>
      </c>
      <c r="E15" s="13">
        <v>1</v>
      </c>
      <c r="F15" s="5">
        <v>0</v>
      </c>
      <c r="G15" s="5">
        <v>373.59</v>
      </c>
      <c r="H15" s="5">
        <v>0</v>
      </c>
      <c r="I15" s="5">
        <v>373.59</v>
      </c>
      <c r="J15" s="16"/>
      <c r="K15" s="15">
        <v>39552</v>
      </c>
    </row>
    <row r="16" spans="1:11" ht="25.5" customHeight="1">
      <c r="A16" s="54"/>
      <c r="B16" s="59"/>
      <c r="C16" s="60"/>
      <c r="D16" s="12" t="s">
        <v>15</v>
      </c>
      <c r="E16" s="13">
        <v>2</v>
      </c>
      <c r="F16" s="5">
        <f>34.92+3027.26</f>
        <v>3062.18</v>
      </c>
      <c r="G16" s="5">
        <f>1903.53</f>
        <v>1903.53</v>
      </c>
      <c r="H16" s="5">
        <f>34.92+3027.26</f>
        <v>3062.18</v>
      </c>
      <c r="I16" s="5">
        <f>1903.53</f>
        <v>1903.53</v>
      </c>
      <c r="J16" s="16"/>
      <c r="K16" s="15">
        <v>39813</v>
      </c>
    </row>
    <row r="17" spans="1:11" ht="25.5" customHeight="1">
      <c r="A17" s="37">
        <v>2</v>
      </c>
      <c r="B17" s="36" t="s">
        <v>16</v>
      </c>
      <c r="C17" s="36" t="s">
        <v>2</v>
      </c>
      <c r="D17" s="17" t="s">
        <v>14</v>
      </c>
      <c r="E17" s="18">
        <v>1</v>
      </c>
      <c r="F17" s="19">
        <v>1023.43</v>
      </c>
      <c r="G17" s="19">
        <v>72.47</v>
      </c>
      <c r="H17" s="19">
        <v>1023.43</v>
      </c>
      <c r="I17" s="19">
        <v>72.47</v>
      </c>
      <c r="J17" s="20"/>
      <c r="K17" s="21">
        <v>39559</v>
      </c>
    </row>
    <row r="18" spans="1:11" ht="25.5" customHeight="1">
      <c r="A18" s="52">
        <v>3</v>
      </c>
      <c r="B18" s="55" t="s">
        <v>4</v>
      </c>
      <c r="C18" s="56"/>
      <c r="D18" s="22" t="s">
        <v>14</v>
      </c>
      <c r="E18" s="23">
        <v>12</v>
      </c>
      <c r="F18" s="24">
        <f>1168.08+1706.73+700+244.54+21229+1890.73</f>
        <v>26939.08</v>
      </c>
      <c r="G18" s="24">
        <f>21.86+51.45+46.06+13.5+4395+57.7</f>
        <v>4585.57</v>
      </c>
      <c r="H18" s="24">
        <f>1168.08+1706.73+700+244.54+21229+1890.73</f>
        <v>26939.08</v>
      </c>
      <c r="I18" s="24">
        <f>21.86+51.45+46.06+13.5+4395+57.7</f>
        <v>4585.57</v>
      </c>
      <c r="J18" s="38">
        <v>2</v>
      </c>
      <c r="K18" s="25">
        <v>39813</v>
      </c>
    </row>
    <row r="19" spans="1:11" ht="25.5" customHeight="1">
      <c r="A19" s="53"/>
      <c r="B19" s="57"/>
      <c r="C19" s="58"/>
      <c r="D19" s="26" t="s">
        <v>14</v>
      </c>
      <c r="E19" s="27">
        <v>11</v>
      </c>
      <c r="F19" s="28">
        <f>2161.86+424.31+1451.08+132.55+244.47+1814.37+19444</f>
        <v>25672.64</v>
      </c>
      <c r="G19" s="28">
        <f>46.09+11.58+38.71+38.83+1764</f>
        <v>1899.21</v>
      </c>
      <c r="H19" s="28">
        <f>2161.86+424.31+1451.08+132.55+244.47+1814.37+19444</f>
        <v>25672.64</v>
      </c>
      <c r="I19" s="28">
        <f>46.09+11.58+38.71+38.83+1764</f>
        <v>1899.21</v>
      </c>
      <c r="J19" s="39">
        <v>3</v>
      </c>
      <c r="K19" s="29">
        <v>39872</v>
      </c>
    </row>
    <row r="20" spans="1:11" ht="25.5" customHeight="1">
      <c r="A20" s="53"/>
      <c r="B20" s="57"/>
      <c r="C20" s="58"/>
      <c r="D20" s="22" t="s">
        <v>14</v>
      </c>
      <c r="E20" s="23">
        <v>11</v>
      </c>
      <c r="F20" s="24">
        <f>906.85+1928.7+639.15+887.55+852.29+904.61+758.81+2310</f>
        <v>9187.96</v>
      </c>
      <c r="G20" s="24">
        <f>22.15+36.88+90.38+52.84+78.41+566</f>
        <v>846.66</v>
      </c>
      <c r="H20" s="24">
        <f>906.85+1928.7+639.15+887.55+852.29+904.61+758.81+2310</f>
        <v>9187.96</v>
      </c>
      <c r="I20" s="24">
        <f>22.15+36.88+90.38+52.84+78.41+566</f>
        <v>846.66</v>
      </c>
      <c r="J20" s="38">
        <v>4</v>
      </c>
      <c r="K20" s="25">
        <v>39872</v>
      </c>
    </row>
    <row r="21" spans="1:11" ht="25.5" customHeight="1">
      <c r="A21" s="53"/>
      <c r="B21" s="57"/>
      <c r="C21" s="58"/>
      <c r="D21" s="22" t="s">
        <v>14</v>
      </c>
      <c r="E21" s="23">
        <v>4</v>
      </c>
      <c r="F21" s="24">
        <v>6337</v>
      </c>
      <c r="G21" s="24">
        <v>65</v>
      </c>
      <c r="H21" s="24">
        <v>6337</v>
      </c>
      <c r="I21" s="24">
        <f>G21</f>
        <v>65</v>
      </c>
      <c r="J21" s="23">
        <v>5</v>
      </c>
      <c r="K21" s="25">
        <v>39964</v>
      </c>
    </row>
    <row r="22" spans="1:11" ht="25.5" customHeight="1">
      <c r="A22" s="53"/>
      <c r="B22" s="57"/>
      <c r="C22" s="58"/>
      <c r="D22" s="22" t="s">
        <v>14</v>
      </c>
      <c r="E22" s="23">
        <v>6</v>
      </c>
      <c r="F22" s="24">
        <v>17437</v>
      </c>
      <c r="G22" s="24">
        <v>1498</v>
      </c>
      <c r="H22" s="24">
        <v>17437</v>
      </c>
      <c r="I22" s="24">
        <v>1498</v>
      </c>
      <c r="J22" s="38">
        <v>6</v>
      </c>
      <c r="K22" s="25">
        <v>39964</v>
      </c>
    </row>
    <row r="23" spans="1:11" ht="25.5" customHeight="1">
      <c r="A23" s="53"/>
      <c r="B23" s="57"/>
      <c r="C23" s="58"/>
      <c r="D23" s="22" t="s">
        <v>14</v>
      </c>
      <c r="E23" s="23">
        <v>3</v>
      </c>
      <c r="F23" s="24">
        <f>3788.88+1955</f>
        <v>5743.88</v>
      </c>
      <c r="G23" s="24">
        <v>145</v>
      </c>
      <c r="H23" s="24">
        <f>3788.88+1955</f>
        <v>5743.88</v>
      </c>
      <c r="I23" s="24">
        <v>145</v>
      </c>
      <c r="J23" s="38">
        <v>7</v>
      </c>
      <c r="K23" s="25">
        <v>39994</v>
      </c>
    </row>
    <row r="24" spans="1:11" ht="25.5" customHeight="1">
      <c r="A24" s="53"/>
      <c r="B24" s="57"/>
      <c r="C24" s="58"/>
      <c r="D24" s="22" t="s">
        <v>14</v>
      </c>
      <c r="E24" s="23">
        <v>1</v>
      </c>
      <c r="F24" s="24">
        <v>364</v>
      </c>
      <c r="G24" s="24">
        <v>0</v>
      </c>
      <c r="H24" s="24">
        <v>364</v>
      </c>
      <c r="I24" s="24"/>
      <c r="J24" s="38">
        <v>8</v>
      </c>
      <c r="K24" s="25">
        <v>39964</v>
      </c>
    </row>
    <row r="25" spans="1:11" ht="25.5" customHeight="1">
      <c r="A25" s="53"/>
      <c r="B25" s="57"/>
      <c r="C25" s="58"/>
      <c r="D25" s="22" t="s">
        <v>14</v>
      </c>
      <c r="E25" s="23">
        <v>3</v>
      </c>
      <c r="F25" s="24">
        <f>18807.11+4861</f>
        <v>23668.11</v>
      </c>
      <c r="G25" s="24">
        <f>3259.9+759</f>
        <v>4018.9</v>
      </c>
      <c r="H25" s="24">
        <f>18807.11+4861</f>
        <v>23668.11</v>
      </c>
      <c r="I25" s="24">
        <f>3259.9+759</f>
        <v>4018.9</v>
      </c>
      <c r="J25" s="38">
        <v>9</v>
      </c>
      <c r="K25" s="25">
        <v>39994</v>
      </c>
    </row>
    <row r="26" spans="1:11" ht="25.5" customHeight="1">
      <c r="A26" s="53"/>
      <c r="B26" s="57"/>
      <c r="C26" s="58"/>
      <c r="D26" s="22" t="s">
        <v>14</v>
      </c>
      <c r="E26" s="23">
        <v>14</v>
      </c>
      <c r="F26" s="24">
        <f>25692+200</f>
        <v>25892</v>
      </c>
      <c r="G26" s="24">
        <v>3133</v>
      </c>
      <c r="H26" s="24">
        <f>25692+200</f>
        <v>25892</v>
      </c>
      <c r="I26" s="24">
        <v>3133</v>
      </c>
      <c r="J26" s="38">
        <v>10</v>
      </c>
      <c r="K26" s="25">
        <v>40086</v>
      </c>
    </row>
    <row r="27" spans="1:11" ht="25.5" customHeight="1">
      <c r="A27" s="53"/>
      <c r="B27" s="57"/>
      <c r="C27" s="58"/>
      <c r="D27" s="12" t="s">
        <v>14</v>
      </c>
      <c r="E27" s="13">
        <v>6</v>
      </c>
      <c r="F27" s="5">
        <v>12768</v>
      </c>
      <c r="G27" s="5">
        <v>1733</v>
      </c>
      <c r="H27" s="5">
        <v>12768</v>
      </c>
      <c r="I27" s="5">
        <v>1733</v>
      </c>
      <c r="J27" s="16">
        <v>12</v>
      </c>
      <c r="K27" s="15">
        <v>40117</v>
      </c>
    </row>
    <row r="28" spans="1:11" ht="25.5" customHeight="1">
      <c r="A28" s="53"/>
      <c r="B28" s="57"/>
      <c r="C28" s="58"/>
      <c r="D28" s="12" t="s">
        <v>14</v>
      </c>
      <c r="E28" s="13">
        <v>2</v>
      </c>
      <c r="F28" s="5">
        <v>6198</v>
      </c>
      <c r="G28" s="5">
        <v>729</v>
      </c>
      <c r="H28" s="5">
        <v>6198</v>
      </c>
      <c r="I28" s="5">
        <v>729</v>
      </c>
      <c r="J28" s="16">
        <v>14</v>
      </c>
      <c r="K28" s="15">
        <v>40147</v>
      </c>
    </row>
    <row r="29" spans="1:11" ht="25.5" customHeight="1">
      <c r="A29" s="53"/>
      <c r="B29" s="57"/>
      <c r="C29" s="58"/>
      <c r="D29" s="12" t="s">
        <v>14</v>
      </c>
      <c r="E29" s="13">
        <v>3</v>
      </c>
      <c r="F29" s="5">
        <v>10309</v>
      </c>
      <c r="G29" s="5">
        <v>1093</v>
      </c>
      <c r="H29" s="5">
        <v>10309</v>
      </c>
      <c r="I29" s="5">
        <v>1093</v>
      </c>
      <c r="J29" s="16">
        <v>15</v>
      </c>
      <c r="K29" s="15">
        <v>40147</v>
      </c>
    </row>
    <row r="30" spans="1:11" ht="25.5" customHeight="1">
      <c r="A30" s="53"/>
      <c r="B30" s="57"/>
      <c r="C30" s="58"/>
      <c r="D30" s="12" t="s">
        <v>14</v>
      </c>
      <c r="E30" s="13">
        <v>2</v>
      </c>
      <c r="F30" s="5">
        <v>5831</v>
      </c>
      <c r="G30" s="5">
        <v>1822</v>
      </c>
      <c r="H30" s="5">
        <v>5831</v>
      </c>
      <c r="I30" s="5">
        <v>1822</v>
      </c>
      <c r="J30" s="13">
        <v>16</v>
      </c>
      <c r="K30" s="15">
        <v>40482</v>
      </c>
    </row>
    <row r="31" spans="1:11" ht="25.5" customHeight="1">
      <c r="A31" s="53"/>
      <c r="B31" s="57"/>
      <c r="C31" s="58"/>
      <c r="D31" s="12" t="s">
        <v>14</v>
      </c>
      <c r="E31" s="13">
        <v>1</v>
      </c>
      <c r="F31" s="5">
        <v>6054</v>
      </c>
      <c r="G31" s="5">
        <v>613</v>
      </c>
      <c r="H31" s="5">
        <v>6054</v>
      </c>
      <c r="I31" s="5">
        <v>613</v>
      </c>
      <c r="J31" s="13">
        <v>17</v>
      </c>
      <c r="K31" s="15">
        <v>40025</v>
      </c>
    </row>
    <row r="32" spans="1:11" ht="25.5" customHeight="1">
      <c r="A32" s="53"/>
      <c r="B32" s="57"/>
      <c r="C32" s="58"/>
      <c r="D32" s="12" t="s">
        <v>14</v>
      </c>
      <c r="E32" s="13">
        <v>2</v>
      </c>
      <c r="F32" s="5">
        <v>4356</v>
      </c>
      <c r="G32" s="5">
        <v>1887</v>
      </c>
      <c r="H32" s="5">
        <v>4356</v>
      </c>
      <c r="I32" s="5">
        <v>1887</v>
      </c>
      <c r="J32" s="13">
        <v>18</v>
      </c>
      <c r="K32" s="15">
        <v>40359</v>
      </c>
    </row>
    <row r="33" spans="1:11" ht="25.5" customHeight="1">
      <c r="A33" s="53"/>
      <c r="B33" s="57"/>
      <c r="C33" s="58"/>
      <c r="D33" s="12" t="s">
        <v>14</v>
      </c>
      <c r="E33" s="13">
        <v>1</v>
      </c>
      <c r="F33" s="5">
        <v>1690</v>
      </c>
      <c r="G33" s="5">
        <v>194</v>
      </c>
      <c r="H33" s="5">
        <v>1690</v>
      </c>
      <c r="I33" s="5">
        <v>184</v>
      </c>
      <c r="J33" s="13">
        <v>19</v>
      </c>
      <c r="K33" s="15">
        <v>40086</v>
      </c>
    </row>
    <row r="34" spans="1:11" ht="25.5" customHeight="1">
      <c r="A34" s="53"/>
      <c r="B34" s="57"/>
      <c r="C34" s="58"/>
      <c r="D34" s="12" t="s">
        <v>14</v>
      </c>
      <c r="E34" s="13">
        <v>3</v>
      </c>
      <c r="F34" s="5">
        <v>10453</v>
      </c>
      <c r="G34" s="5">
        <v>1201</v>
      </c>
      <c r="H34" s="5">
        <v>10453</v>
      </c>
      <c r="I34" s="5">
        <v>1201</v>
      </c>
      <c r="J34" s="13">
        <v>20</v>
      </c>
      <c r="K34" s="15">
        <v>40298</v>
      </c>
    </row>
    <row r="35" spans="1:11" ht="25.5" customHeight="1">
      <c r="A35" s="53"/>
      <c r="B35" s="57"/>
      <c r="C35" s="58"/>
      <c r="D35" s="12" t="s">
        <v>14</v>
      </c>
      <c r="E35" s="13">
        <v>1</v>
      </c>
      <c r="F35" s="5">
        <v>4482</v>
      </c>
      <c r="G35" s="5">
        <v>666</v>
      </c>
      <c r="H35" s="5">
        <v>4482</v>
      </c>
      <c r="I35" s="5">
        <v>666</v>
      </c>
      <c r="J35" s="13">
        <v>21</v>
      </c>
      <c r="K35" s="15">
        <v>40359</v>
      </c>
    </row>
    <row r="36" spans="1:11" ht="25.5" customHeight="1">
      <c r="A36" s="53"/>
      <c r="B36" s="57"/>
      <c r="C36" s="58"/>
      <c r="D36" s="12" t="s">
        <v>14</v>
      </c>
      <c r="E36" s="13">
        <v>2</v>
      </c>
      <c r="F36" s="5">
        <v>7500</v>
      </c>
      <c r="G36" s="5">
        <v>1101</v>
      </c>
      <c r="H36" s="5">
        <v>7500</v>
      </c>
      <c r="I36" s="5">
        <v>1101</v>
      </c>
      <c r="J36" s="13">
        <v>22</v>
      </c>
      <c r="K36" s="15">
        <v>40178</v>
      </c>
    </row>
    <row r="37" spans="1:11" ht="25.5" customHeight="1">
      <c r="A37" s="53"/>
      <c r="B37" s="57"/>
      <c r="C37" s="58"/>
      <c r="D37" s="12" t="s">
        <v>14</v>
      </c>
      <c r="E37" s="13">
        <v>2</v>
      </c>
      <c r="F37" s="5">
        <v>9432</v>
      </c>
      <c r="G37" s="5">
        <v>1511</v>
      </c>
      <c r="H37" s="5">
        <v>9432</v>
      </c>
      <c r="I37" s="5">
        <v>1511</v>
      </c>
      <c r="J37" s="13">
        <v>24</v>
      </c>
      <c r="K37" s="15">
        <v>40421</v>
      </c>
    </row>
    <row r="38" spans="1:11" ht="25.5" customHeight="1">
      <c r="A38" s="53"/>
      <c r="B38" s="57"/>
      <c r="C38" s="58"/>
      <c r="D38" s="12" t="s">
        <v>14</v>
      </c>
      <c r="E38" s="13">
        <v>1</v>
      </c>
      <c r="F38" s="5">
        <v>2417</v>
      </c>
      <c r="G38" s="5">
        <v>197</v>
      </c>
      <c r="H38" s="5">
        <v>2417</v>
      </c>
      <c r="I38" s="5">
        <v>197</v>
      </c>
      <c r="J38" s="13">
        <v>26</v>
      </c>
      <c r="K38" s="15">
        <v>40298</v>
      </c>
    </row>
    <row r="39" spans="1:11" ht="25.5" customHeight="1">
      <c r="A39" s="53"/>
      <c r="B39" s="57"/>
      <c r="C39" s="58"/>
      <c r="D39" s="12" t="s">
        <v>14</v>
      </c>
      <c r="E39" s="13">
        <v>4</v>
      </c>
      <c r="F39" s="5">
        <v>20715</v>
      </c>
      <c r="G39" s="5">
        <v>3443</v>
      </c>
      <c r="H39" s="5">
        <v>20715</v>
      </c>
      <c r="I39" s="5">
        <v>3443</v>
      </c>
      <c r="J39" s="13">
        <v>27</v>
      </c>
      <c r="K39" s="15">
        <v>40512</v>
      </c>
    </row>
    <row r="40" spans="1:11" ht="25.5" customHeight="1">
      <c r="A40" s="53"/>
      <c r="B40" s="57"/>
      <c r="C40" s="58"/>
      <c r="D40" s="12" t="s">
        <v>14</v>
      </c>
      <c r="E40" s="13">
        <v>2</v>
      </c>
      <c r="F40" s="5">
        <v>11567</v>
      </c>
      <c r="G40" s="5">
        <v>1205</v>
      </c>
      <c r="H40" s="5">
        <v>11567</v>
      </c>
      <c r="I40" s="5">
        <v>1205</v>
      </c>
      <c r="J40" s="13">
        <v>29</v>
      </c>
      <c r="K40" s="15">
        <v>40421</v>
      </c>
    </row>
    <row r="41" spans="1:11" ht="25.5" customHeight="1">
      <c r="A41" s="53"/>
      <c r="B41" s="57"/>
      <c r="C41" s="58"/>
      <c r="D41" s="12" t="s">
        <v>14</v>
      </c>
      <c r="E41" s="13">
        <v>2</v>
      </c>
      <c r="F41" s="5">
        <v>8275</v>
      </c>
      <c r="G41" s="5">
        <v>1182</v>
      </c>
      <c r="H41" s="5">
        <v>8275</v>
      </c>
      <c r="I41" s="5">
        <v>1182</v>
      </c>
      <c r="J41" s="13">
        <v>30</v>
      </c>
      <c r="K41" s="15">
        <v>40602</v>
      </c>
    </row>
    <row r="42" spans="1:11" ht="25.5" customHeight="1">
      <c r="A42" s="53"/>
      <c r="B42" s="57"/>
      <c r="C42" s="58"/>
      <c r="D42" s="12" t="s">
        <v>14</v>
      </c>
      <c r="E42" s="13">
        <v>1</v>
      </c>
      <c r="F42" s="5">
        <v>7206</v>
      </c>
      <c r="G42" s="5">
        <v>639</v>
      </c>
      <c r="H42" s="5">
        <v>7206</v>
      </c>
      <c r="I42" s="5">
        <v>639</v>
      </c>
      <c r="J42" s="13">
        <v>32</v>
      </c>
      <c r="K42" s="15">
        <v>40602</v>
      </c>
    </row>
    <row r="43" spans="1:11" ht="25.5" customHeight="1">
      <c r="A43" s="53"/>
      <c r="B43" s="57"/>
      <c r="C43" s="58"/>
      <c r="D43" s="12" t="s">
        <v>14</v>
      </c>
      <c r="E43" s="13">
        <v>1</v>
      </c>
      <c r="F43" s="5">
        <v>12304</v>
      </c>
      <c r="G43" s="5">
        <v>2248</v>
      </c>
      <c r="H43" s="5">
        <v>12304</v>
      </c>
      <c r="I43" s="5">
        <v>2248</v>
      </c>
      <c r="J43" s="13">
        <v>36</v>
      </c>
      <c r="K43" s="15">
        <v>40755</v>
      </c>
    </row>
    <row r="44" spans="1:11" ht="25.5" customHeight="1">
      <c r="A44" s="53"/>
      <c r="B44" s="57"/>
      <c r="C44" s="58"/>
      <c r="D44" s="12" t="s">
        <v>15</v>
      </c>
      <c r="E44" s="13">
        <v>1</v>
      </c>
      <c r="F44" s="5">
        <v>297.94</v>
      </c>
      <c r="G44" s="5">
        <v>11.7</v>
      </c>
      <c r="H44" s="5">
        <v>297.94</v>
      </c>
      <c r="I44" s="5">
        <v>11.7</v>
      </c>
      <c r="J44" s="13">
        <v>2</v>
      </c>
      <c r="K44" s="15">
        <v>39689</v>
      </c>
    </row>
    <row r="45" spans="1:13" ht="12.75" customHeight="1">
      <c r="A45" s="53"/>
      <c r="B45" s="57"/>
      <c r="C45" s="58"/>
      <c r="D45" s="12" t="s">
        <v>15</v>
      </c>
      <c r="E45" s="13">
        <v>1</v>
      </c>
      <c r="F45" s="5">
        <v>6304.24</v>
      </c>
      <c r="G45" s="5">
        <v>136.59</v>
      </c>
      <c r="H45" s="5">
        <v>6304.24</v>
      </c>
      <c r="I45" s="5">
        <v>136.59</v>
      </c>
      <c r="J45" s="13">
        <v>4</v>
      </c>
      <c r="K45" s="15">
        <v>39780</v>
      </c>
      <c r="L45" s="6"/>
      <c r="M45" s="6"/>
    </row>
    <row r="46" spans="1:13" ht="12.75">
      <c r="A46" s="54"/>
      <c r="B46" s="59"/>
      <c r="C46" s="60"/>
      <c r="D46" s="12" t="s">
        <v>15</v>
      </c>
      <c r="E46" s="13">
        <v>1</v>
      </c>
      <c r="F46" s="5">
        <v>5500.32</v>
      </c>
      <c r="G46" s="5">
        <v>448.94</v>
      </c>
      <c r="H46" s="5">
        <v>5500.32</v>
      </c>
      <c r="I46" s="5">
        <v>448.94</v>
      </c>
      <c r="J46" s="13">
        <v>4</v>
      </c>
      <c r="K46" s="15">
        <v>39813</v>
      </c>
      <c r="M46" s="3"/>
    </row>
    <row r="47" spans="1:11" ht="12.75">
      <c r="A47" s="30" t="s">
        <v>17</v>
      </c>
      <c r="B47" s="31"/>
      <c r="C47" s="31"/>
      <c r="D47" s="31"/>
      <c r="E47" s="32"/>
      <c r="F47" s="33"/>
      <c r="G47" s="33"/>
      <c r="H47" s="34"/>
      <c r="I47" s="34"/>
      <c r="J47" s="32"/>
      <c r="K47" s="31"/>
    </row>
    <row r="48" spans="1:11" ht="12.75">
      <c r="A48" s="40" t="s">
        <v>18</v>
      </c>
      <c r="B48" s="40"/>
      <c r="C48" s="40"/>
      <c r="D48" s="40"/>
      <c r="E48" s="35"/>
      <c r="F48" s="33"/>
      <c r="G48" s="33"/>
      <c r="H48" s="31"/>
      <c r="I48" s="31"/>
      <c r="J48" s="32"/>
      <c r="K48" s="31"/>
    </row>
    <row r="49" spans="1:11" ht="12.75">
      <c r="A49" s="40" t="s">
        <v>19</v>
      </c>
      <c r="B49" s="40"/>
      <c r="C49" s="40"/>
      <c r="D49" s="40"/>
      <c r="E49" s="35"/>
      <c r="F49" s="31"/>
      <c r="G49" s="31"/>
      <c r="H49" s="31"/>
      <c r="I49" s="31"/>
      <c r="J49" s="32"/>
      <c r="K49" s="31"/>
    </row>
    <row r="50" spans="1:11" ht="12.75">
      <c r="A50" s="40" t="s">
        <v>20</v>
      </c>
      <c r="B50" s="40"/>
      <c r="C50" s="40"/>
      <c r="D50" s="40"/>
      <c r="E50" s="35"/>
      <c r="F50" s="31"/>
      <c r="G50" s="31"/>
      <c r="H50" s="31"/>
      <c r="I50" s="31"/>
      <c r="J50" s="32"/>
      <c r="K50" s="31"/>
    </row>
    <row r="51" spans="1:11" ht="12.75">
      <c r="A51" s="40" t="s">
        <v>21</v>
      </c>
      <c r="B51" s="40"/>
      <c r="C51" s="40"/>
      <c r="D51" s="40"/>
      <c r="E51" s="40"/>
      <c r="F51" s="31"/>
      <c r="G51" s="31"/>
      <c r="H51" s="31"/>
      <c r="I51" s="31"/>
      <c r="J51" s="32"/>
      <c r="K51" s="31"/>
    </row>
    <row r="52" spans="6:7" ht="12.75">
      <c r="F52" s="7"/>
      <c r="G52" s="7"/>
    </row>
    <row r="53" spans="5:7" ht="12.75">
      <c r="E53" s="8"/>
      <c r="F53" s="8"/>
      <c r="G53" s="8"/>
    </row>
  </sheetData>
  <sheetProtection/>
  <mergeCells count="21">
    <mergeCell ref="A18:A46"/>
    <mergeCell ref="B8:C8"/>
    <mergeCell ref="B18:C46"/>
    <mergeCell ref="F6:G6"/>
    <mergeCell ref="A1:K1"/>
    <mergeCell ref="A2:K2"/>
    <mergeCell ref="A4:K4"/>
    <mergeCell ref="A3:K3"/>
    <mergeCell ref="A9:A16"/>
    <mergeCell ref="B9:C16"/>
    <mergeCell ref="E6:E7"/>
    <mergeCell ref="A50:D50"/>
    <mergeCell ref="A51:E51"/>
    <mergeCell ref="A48:D48"/>
    <mergeCell ref="A49:D49"/>
    <mergeCell ref="K6:K7"/>
    <mergeCell ref="A6:A7"/>
    <mergeCell ref="B6:C7"/>
    <mergeCell ref="D6:D7"/>
    <mergeCell ref="J6:J7"/>
    <mergeCell ref="H6:I6"/>
  </mergeCells>
  <printOptions horizontalCentered="1"/>
  <pageMargins left="0.5905511811023623" right="0.1968503937007874" top="0.5905511811023623" bottom="0.1968503937007874" header="0.5118110236220472" footer="0.5118110236220472"/>
  <pageSetup horizontalDpi="1200" verticalDpi="1200" orientation="portrait" paperSize="9" scale="6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2009-03-24T12:32:17Z</cp:lastPrinted>
  <dcterms:created xsi:type="dcterms:W3CDTF">2001-05-16T07:18:04Z</dcterms:created>
  <dcterms:modified xsi:type="dcterms:W3CDTF">2009-03-31T09:11:51Z</dcterms:modified>
  <cp:category/>
  <cp:version/>
  <cp:contentType/>
  <cp:contentStatus/>
</cp:coreProperties>
</file>