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3 - jedn.pomoc." sheetId="1" r:id="rId1"/>
  </sheets>
  <definedNames>
    <definedName name="_xlnm.Print_Area" localSheetId="0">'3 - jedn.pomoc.'!$A$1:$H$38</definedName>
  </definedNames>
  <calcPr fullCalcOnLoad="1" fullPrecision="0"/>
</workbook>
</file>

<file path=xl/sharedStrings.xml><?xml version="1.0" encoding="utf-8"?>
<sst xmlns="http://schemas.openxmlformats.org/spreadsheetml/2006/main" count="45" uniqueCount="38">
  <si>
    <t>Realizacja
 4:3</t>
  </si>
  <si>
    <t>wynagrodzenia 
i pochodne</t>
  </si>
  <si>
    <t>Mścięcino                         (Nr 1)</t>
  </si>
  <si>
    <t>Stare Miasto                     (Nr 2)</t>
  </si>
  <si>
    <t>Dąbrówki                          (Nr 4)</t>
  </si>
  <si>
    <t>Gryfitów                            (Nr 5)</t>
  </si>
  <si>
    <t>Tanowo</t>
  </si>
  <si>
    <t>Uniemyśl</t>
  </si>
  <si>
    <t xml:space="preserve">w zł </t>
  </si>
  <si>
    <t>w tym:</t>
  </si>
  <si>
    <t>Dział 921 rozdział 92109</t>
  </si>
  <si>
    <t>Poz.</t>
  </si>
  <si>
    <t>Nazwa jednostki pomocniczej</t>
  </si>
  <si>
    <t>OGÓŁEM, z tego:</t>
  </si>
  <si>
    <t>Drogoradz</t>
  </si>
  <si>
    <t>Tatynia</t>
  </si>
  <si>
    <t>Wykonanie</t>
  </si>
  <si>
    <t>Dębostrów</t>
  </si>
  <si>
    <t>Siedlice</t>
  </si>
  <si>
    <t>Wieńkowo</t>
  </si>
  <si>
    <t xml:space="preserve"> </t>
  </si>
  <si>
    <t>Plan</t>
  </si>
  <si>
    <t>z tego:</t>
  </si>
  <si>
    <t>wydatki bieżące</t>
  </si>
  <si>
    <t>wydatki majątkowe</t>
  </si>
  <si>
    <t>1.3. Wydatki jednostek pomocniczych w 2008 roku.</t>
  </si>
  <si>
    <t>OSIEDLA RAZEM</t>
  </si>
  <si>
    <t>Jasienica                          (Nr 3)</t>
  </si>
  <si>
    <t>Księcia Bogusława X       (Nr 6)</t>
  </si>
  <si>
    <t>Anny Jagiellonki               (Nr 7)</t>
  </si>
  <si>
    <t>SOŁECTWA RAZEM</t>
  </si>
  <si>
    <t>Pilchowo</t>
  </si>
  <si>
    <t>Trzebież</t>
  </si>
  <si>
    <t>Niekłończyca</t>
  </si>
  <si>
    <t>Przęsocin</t>
  </si>
  <si>
    <t>Trzeszczyn</t>
  </si>
  <si>
    <t>Budżet jednostek pomocniczych w 2008 r. został zwiększony o łączną kwotę 85.828 zł. Zwiększenia budżetu o kwotę 68.912 zł dokonano na podstawie uchwały nr XXII/182/08 Rady Miejskiej w Policach z dnia 29.04.2008 r. Kwota 14.300 zł - to środki pochodzące z rozdysponowania przez Burmistrza Polic Zarządzeniem nr 87/08 z dnia 30.04.2008 r. rezerwy celowej przeznaczonej na nagrody w konkursie "Najestetyczniejsze Sołectwo Gminy Police" (nagrody otrzymały: Sołectwo Pilchowo - 7.865 zł, Sołectwo Tanowo - 4.290 zł oraz Sołectwo Trzeszczyn - 2.145 zł). Uchwałą XXVII/213/08 Rady Miejskiej w Policach z dnia 26.08.2008 r., zwiększony został budżet Osiedla "Gryfitów" o kwotę 866 zł. Burmistrz Polic, Zarządzeniem nr 200/08 z dnia 11.09.2008 r., dokonał zwiększenia budżetu Sołectwa Uniemyśl o kwotę 1.750 zł, z uwagi na konieczność remontu uszkodzonego ogrodzenia (środki pochodziły z rezerwy ogólnej).</t>
  </si>
  <si>
    <t>Ponadto, Zarządzeniem nr 306/08 z dnia 30.12.2008 r. Burmistrz Polic przeniósł środki w kwocie 150 zł między sołectwami, tj. zmniejszony został budżet Sołectwa Pilchowo (pozostały oszczędności), natomiast zwiększony - Sołectwa Tanowo (wystąpiła konieczność dokonania dodatkowych zakupów usług na potrzeby sołectwa).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</si>
</sst>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4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10" fontId="7" fillId="0" borderId="10" xfId="55" applyNumberFormat="1" applyFont="1" applyBorder="1" applyAlignment="1">
      <alignment/>
    </xf>
    <xf numFmtId="10" fontId="0" fillId="0" borderId="11" xfId="55" applyNumberFormat="1" applyFont="1" applyBorder="1" applyAlignment="1">
      <alignment/>
    </xf>
    <xf numFmtId="10" fontId="0" fillId="0" borderId="10" xfId="55" applyNumberFormat="1" applyFont="1" applyBorder="1" applyAlignment="1">
      <alignment/>
    </xf>
    <xf numFmtId="10" fontId="0" fillId="0" borderId="12" xfId="55" applyNumberFormat="1" applyFont="1" applyBorder="1" applyAlignment="1">
      <alignment/>
    </xf>
    <xf numFmtId="0" fontId="0" fillId="0" borderId="11" xfId="52" applyFont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2" xfId="0" applyFont="1" applyBorder="1" applyAlignment="1">
      <alignment/>
    </xf>
    <xf numFmtId="177" fontId="7" fillId="0" borderId="22" xfId="42" applyNumberFormat="1" applyFont="1" applyBorder="1" applyAlignment="1">
      <alignment horizontal="right" vertical="center"/>
    </xf>
    <xf numFmtId="177" fontId="7" fillId="0" borderId="23" xfId="42" applyNumberFormat="1" applyFont="1" applyBorder="1" applyAlignment="1">
      <alignment horizontal="right" vertical="center"/>
    </xf>
    <xf numFmtId="177" fontId="7" fillId="0" borderId="24" xfId="42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177" fontId="0" fillId="0" borderId="20" xfId="42" applyNumberFormat="1" applyFont="1" applyBorder="1" applyAlignment="1">
      <alignment horizontal="right" vertical="center"/>
    </xf>
    <xf numFmtId="177" fontId="0" fillId="0" borderId="25" xfId="42" applyNumberFormat="1" applyFont="1" applyBorder="1" applyAlignment="1">
      <alignment horizontal="right" vertical="center"/>
    </xf>
    <xf numFmtId="177" fontId="0" fillId="0" borderId="0" xfId="42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177" fontId="0" fillId="0" borderId="22" xfId="42" applyNumberFormat="1" applyFont="1" applyBorder="1" applyAlignment="1">
      <alignment horizontal="right" vertical="center"/>
    </xf>
    <xf numFmtId="177" fontId="0" fillId="0" borderId="23" xfId="42" applyNumberFormat="1" applyFont="1" applyBorder="1" applyAlignment="1">
      <alignment horizontal="right" vertical="center"/>
    </xf>
    <xf numFmtId="177" fontId="0" fillId="0" borderId="24" xfId="42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/>
    </xf>
    <xf numFmtId="177" fontId="0" fillId="0" borderId="17" xfId="42" applyNumberFormat="1" applyFont="1" applyBorder="1" applyAlignment="1">
      <alignment horizontal="right" vertical="center"/>
    </xf>
    <xf numFmtId="177" fontId="0" fillId="0" borderId="27" xfId="42" applyNumberFormat="1" applyFont="1" applyBorder="1" applyAlignment="1">
      <alignment horizontal="right" vertical="center"/>
    </xf>
    <xf numFmtId="177" fontId="0" fillId="0" borderId="15" xfId="42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167" fontId="7" fillId="0" borderId="22" xfId="42" applyNumberFormat="1" applyFont="1" applyBorder="1" applyAlignment="1">
      <alignment horizontal="right" wrapText="1"/>
    </xf>
    <xf numFmtId="167" fontId="0" fillId="0" borderId="20" xfId="42" applyNumberFormat="1" applyFont="1" applyBorder="1" applyAlignment="1">
      <alignment horizontal="right" wrapText="1"/>
    </xf>
    <xf numFmtId="167" fontId="0" fillId="0" borderId="22" xfId="42" applyNumberFormat="1" applyFont="1" applyBorder="1" applyAlignment="1">
      <alignment horizontal="right" wrapText="1"/>
    </xf>
    <xf numFmtId="167" fontId="0" fillId="0" borderId="17" xfId="42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0" fillId="0" borderId="0" xfId="0" applyNumberFormat="1" applyFont="1" applyAlignment="1">
      <alignment horizontal="justify" vertical="top" wrapText="1"/>
    </xf>
    <xf numFmtId="0" fontId="0" fillId="0" borderId="0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Jedn.pomocnicze, zakła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4.75390625" style="1" customWidth="1"/>
    <col min="2" max="2" width="44.375" style="1" customWidth="1"/>
    <col min="3" max="3" width="14.25390625" style="1" customWidth="1"/>
    <col min="4" max="4" width="12.25390625" style="1" customWidth="1"/>
    <col min="5" max="5" width="12.75390625" style="1" customWidth="1"/>
    <col min="6" max="6" width="15.125" style="1" customWidth="1"/>
    <col min="7" max="7" width="12.75390625" style="1" customWidth="1"/>
    <col min="8" max="8" width="10.25390625" style="1" customWidth="1"/>
    <col min="9" max="16384" width="9.125" style="1" customWidth="1"/>
  </cols>
  <sheetData>
    <row r="1" spans="1:8" ht="18">
      <c r="A1" s="43" t="s">
        <v>25</v>
      </c>
      <c r="B1" s="43"/>
      <c r="C1" s="43"/>
      <c r="D1" s="43"/>
      <c r="E1" s="43"/>
      <c r="F1" s="43"/>
      <c r="G1" s="43"/>
      <c r="H1" s="43"/>
    </row>
    <row r="2" spans="1:3" ht="11.25" customHeight="1">
      <c r="A2" s="64"/>
      <c r="B2" s="64"/>
      <c r="C2" s="64"/>
    </row>
    <row r="3" spans="1:8" ht="12.75">
      <c r="A3" s="46" t="s">
        <v>10</v>
      </c>
      <c r="B3" s="46"/>
      <c r="C3" s="46"/>
      <c r="D3" s="46"/>
      <c r="E3" s="46"/>
      <c r="F3" s="46"/>
      <c r="G3" s="46"/>
      <c r="H3" s="46"/>
    </row>
    <row r="4" spans="5:8" ht="12.75" customHeight="1" thickBot="1">
      <c r="E4" s="1"/>
      <c r="H4" s="3" t="s">
        <v>8</v>
      </c>
    </row>
    <row r="5" spans="1:8" ht="12" customHeight="1">
      <c r="A5" s="56" t="s">
        <v>11</v>
      </c>
      <c r="B5" s="59" t="s">
        <v>12</v>
      </c>
      <c r="C5" s="62" t="s">
        <v>21</v>
      </c>
      <c r="D5" s="62" t="s">
        <v>16</v>
      </c>
      <c r="E5" s="47" t="s">
        <v>22</v>
      </c>
      <c r="F5" s="47"/>
      <c r="G5" s="48"/>
      <c r="H5" s="49" t="s">
        <v>0</v>
      </c>
    </row>
    <row r="6" spans="1:8" ht="12" customHeight="1">
      <c r="A6" s="57"/>
      <c r="B6" s="60"/>
      <c r="C6" s="63"/>
      <c r="D6" s="63"/>
      <c r="E6" s="52" t="s">
        <v>23</v>
      </c>
      <c r="F6" s="11" t="s">
        <v>9</v>
      </c>
      <c r="G6" s="54" t="s">
        <v>24</v>
      </c>
      <c r="H6" s="50"/>
    </row>
    <row r="7" spans="1:8" ht="24">
      <c r="A7" s="58"/>
      <c r="B7" s="61"/>
      <c r="C7" s="55"/>
      <c r="D7" s="55"/>
      <c r="E7" s="53"/>
      <c r="F7" s="11" t="s">
        <v>1</v>
      </c>
      <c r="G7" s="55"/>
      <c r="H7" s="51"/>
    </row>
    <row r="8" spans="1:8" ht="12.75" thickBot="1">
      <c r="A8" s="12">
        <v>1</v>
      </c>
      <c r="B8" s="13">
        <v>2</v>
      </c>
      <c r="C8" s="14">
        <v>3</v>
      </c>
      <c r="D8" s="15">
        <v>4</v>
      </c>
      <c r="E8" s="14">
        <v>5</v>
      </c>
      <c r="F8" s="14">
        <v>6</v>
      </c>
      <c r="G8" s="16">
        <v>7</v>
      </c>
      <c r="H8" s="9">
        <v>8</v>
      </c>
    </row>
    <row r="9" spans="1:8" ht="12">
      <c r="A9" s="17"/>
      <c r="B9" s="18"/>
      <c r="C9" s="18"/>
      <c r="D9" s="18" t="s">
        <v>20</v>
      </c>
      <c r="E9" s="19"/>
      <c r="F9" s="19"/>
      <c r="G9" s="20" t="s">
        <v>20</v>
      </c>
      <c r="H9" s="8" t="s">
        <v>20</v>
      </c>
    </row>
    <row r="10" spans="1:8" ht="12">
      <c r="A10" s="17">
        <v>1</v>
      </c>
      <c r="B10" s="21" t="s">
        <v>13</v>
      </c>
      <c r="C10" s="39">
        <f>SUM(C12+C22)</f>
        <v>735828</v>
      </c>
      <c r="D10" s="22">
        <f>SUM(D12+D22)</f>
        <v>707784.25</v>
      </c>
      <c r="E10" s="22">
        <f>SUM(E12+E22)</f>
        <v>703788.91</v>
      </c>
      <c r="F10" s="23">
        <f>SUM(F12+F22)</f>
        <v>62646.51</v>
      </c>
      <c r="G10" s="24">
        <f>SUM(G12+G22)</f>
        <v>3995.34</v>
      </c>
      <c r="H10" s="4">
        <f>SUM(D10/C10)</f>
        <v>0.9619</v>
      </c>
    </row>
    <row r="11" spans="1:8" ht="12">
      <c r="A11" s="17"/>
      <c r="B11" s="25"/>
      <c r="C11" s="40" t="s">
        <v>20</v>
      </c>
      <c r="D11" s="26" t="s">
        <v>20</v>
      </c>
      <c r="E11" s="26" t="s">
        <v>20</v>
      </c>
      <c r="F11" s="27" t="s">
        <v>20</v>
      </c>
      <c r="G11" s="28" t="s">
        <v>20</v>
      </c>
      <c r="H11" s="5"/>
    </row>
    <row r="12" spans="1:8" ht="12">
      <c r="A12" s="17">
        <v>2</v>
      </c>
      <c r="B12" s="21" t="s">
        <v>26</v>
      </c>
      <c r="C12" s="39">
        <f>SUM(C13:C20)</f>
        <v>421516</v>
      </c>
      <c r="D12" s="22">
        <f>SUM(D13:D20)</f>
        <v>410221.86</v>
      </c>
      <c r="E12" s="22">
        <f>SUM(E13:E20)</f>
        <v>410221.86</v>
      </c>
      <c r="F12" s="23">
        <f>SUM(F13:F20)</f>
        <v>41632.29</v>
      </c>
      <c r="G12" s="24">
        <f>SUM(G13:G20)</f>
        <v>0</v>
      </c>
      <c r="H12" s="4">
        <f>SUM(D12/C12)</f>
        <v>0.9732</v>
      </c>
    </row>
    <row r="13" spans="1:8" ht="12">
      <c r="A13" s="17"/>
      <c r="B13" s="25"/>
      <c r="C13" s="40"/>
      <c r="D13" s="26"/>
      <c r="E13" s="27"/>
      <c r="F13" s="27"/>
      <c r="G13" s="28"/>
      <c r="H13" s="5"/>
    </row>
    <row r="14" spans="1:8" ht="12">
      <c r="A14" s="17">
        <v>3</v>
      </c>
      <c r="B14" s="29" t="s">
        <v>2</v>
      </c>
      <c r="C14" s="41">
        <v>31200</v>
      </c>
      <c r="D14" s="30">
        <f aca="true" t="shared" si="0" ref="D14:D20">SUM(E14+G14)</f>
        <v>30625.25</v>
      </c>
      <c r="E14" s="30">
        <v>30625.25</v>
      </c>
      <c r="F14" s="31"/>
      <c r="G14" s="32"/>
      <c r="H14" s="6">
        <f aca="true" t="shared" si="1" ref="H14:H20">SUM(D14/C14)</f>
        <v>0.9816</v>
      </c>
    </row>
    <row r="15" spans="1:8" ht="12">
      <c r="A15" s="17">
        <v>4</v>
      </c>
      <c r="B15" s="29" t="s">
        <v>3</v>
      </c>
      <c r="C15" s="41">
        <v>52350</v>
      </c>
      <c r="D15" s="30">
        <f t="shared" si="0"/>
        <v>51504.67</v>
      </c>
      <c r="E15" s="30">
        <v>51504.67</v>
      </c>
      <c r="F15" s="31">
        <v>9883.65</v>
      </c>
      <c r="G15" s="32"/>
      <c r="H15" s="6">
        <f t="shared" si="1"/>
        <v>0.9839</v>
      </c>
    </row>
    <row r="16" spans="1:8" ht="12">
      <c r="A16" s="17">
        <v>5</v>
      </c>
      <c r="B16" s="29" t="s">
        <v>27</v>
      </c>
      <c r="C16" s="41">
        <v>84000</v>
      </c>
      <c r="D16" s="30">
        <f t="shared" si="0"/>
        <v>82499.38</v>
      </c>
      <c r="E16" s="30">
        <v>82499.38</v>
      </c>
      <c r="F16" s="31">
        <v>26013.39</v>
      </c>
      <c r="G16" s="32"/>
      <c r="H16" s="6">
        <f t="shared" si="1"/>
        <v>0.9821</v>
      </c>
    </row>
    <row r="17" spans="1:8" ht="12">
      <c r="A17" s="17">
        <v>6</v>
      </c>
      <c r="B17" s="29" t="s">
        <v>4</v>
      </c>
      <c r="C17" s="41">
        <v>87600</v>
      </c>
      <c r="D17" s="30">
        <f t="shared" si="0"/>
        <v>87580.94</v>
      </c>
      <c r="E17" s="30">
        <v>87580.94</v>
      </c>
      <c r="F17" s="31">
        <v>1475.25</v>
      </c>
      <c r="G17" s="32"/>
      <c r="H17" s="6">
        <f t="shared" si="1"/>
        <v>0.9998</v>
      </c>
    </row>
    <row r="18" spans="1:8" ht="12">
      <c r="A18" s="17">
        <v>7</v>
      </c>
      <c r="B18" s="29" t="s">
        <v>5</v>
      </c>
      <c r="C18" s="41">
        <v>46096</v>
      </c>
      <c r="D18" s="30">
        <f t="shared" si="0"/>
        <v>45006.48</v>
      </c>
      <c r="E18" s="30">
        <v>45006.48</v>
      </c>
      <c r="F18" s="31"/>
      <c r="G18" s="32"/>
      <c r="H18" s="6">
        <f t="shared" si="1"/>
        <v>0.9764</v>
      </c>
    </row>
    <row r="19" spans="1:8" ht="12">
      <c r="A19" s="17">
        <v>8</v>
      </c>
      <c r="B19" s="29" t="s">
        <v>28</v>
      </c>
      <c r="C19" s="41">
        <v>52150</v>
      </c>
      <c r="D19" s="30">
        <f t="shared" si="0"/>
        <v>48039.34</v>
      </c>
      <c r="E19" s="30">
        <v>48039.34</v>
      </c>
      <c r="F19" s="31"/>
      <c r="G19" s="32"/>
      <c r="H19" s="6">
        <f t="shared" si="1"/>
        <v>0.9212</v>
      </c>
    </row>
    <row r="20" spans="1:8" ht="12">
      <c r="A20" s="17">
        <v>9</v>
      </c>
      <c r="B20" s="29" t="s">
        <v>29</v>
      </c>
      <c r="C20" s="41">
        <v>68120</v>
      </c>
      <c r="D20" s="30">
        <f t="shared" si="0"/>
        <v>64965.8</v>
      </c>
      <c r="E20" s="30">
        <v>64965.8</v>
      </c>
      <c r="F20" s="31">
        <v>4260</v>
      </c>
      <c r="G20" s="32"/>
      <c r="H20" s="6">
        <f t="shared" si="1"/>
        <v>0.9537</v>
      </c>
    </row>
    <row r="21" spans="1:8" ht="12">
      <c r="A21" s="17"/>
      <c r="B21" s="25"/>
      <c r="C21" s="40"/>
      <c r="D21" s="26"/>
      <c r="E21" s="27"/>
      <c r="F21" s="27"/>
      <c r="G21" s="28"/>
      <c r="H21" s="5"/>
    </row>
    <row r="22" spans="1:8" ht="12">
      <c r="A22" s="17">
        <v>10</v>
      </c>
      <c r="B22" s="21" t="s">
        <v>30</v>
      </c>
      <c r="C22" s="39">
        <f>SUM(C24:C35)</f>
        <v>314312</v>
      </c>
      <c r="D22" s="22">
        <f>SUM(D24:D35)</f>
        <v>297562.39</v>
      </c>
      <c r="E22" s="22">
        <f>SUM(E24:E35)</f>
        <v>293567.05</v>
      </c>
      <c r="F22" s="23">
        <f>SUM(F24:F35)</f>
        <v>21014.22</v>
      </c>
      <c r="G22" s="24">
        <f>SUM(G24:G35)</f>
        <v>3995.34</v>
      </c>
      <c r="H22" s="4">
        <f>SUM(D22/C22)</f>
        <v>0.9467</v>
      </c>
    </row>
    <row r="23" spans="1:8" s="10" customFormat="1" ht="12">
      <c r="A23" s="17"/>
      <c r="B23" s="25"/>
      <c r="C23" s="40"/>
      <c r="D23" s="26"/>
      <c r="E23" s="27"/>
      <c r="F23" s="27"/>
      <c r="G23" s="28"/>
      <c r="H23" s="5"/>
    </row>
    <row r="24" spans="1:8" ht="12">
      <c r="A24" s="17">
        <v>11</v>
      </c>
      <c r="B24" s="29" t="s">
        <v>17</v>
      </c>
      <c r="C24" s="41">
        <v>21750</v>
      </c>
      <c r="D24" s="30">
        <f>SUM(E24+G24)</f>
        <v>21625.36</v>
      </c>
      <c r="E24" s="30">
        <v>21625.36</v>
      </c>
      <c r="F24" s="31"/>
      <c r="G24" s="32"/>
      <c r="H24" s="6">
        <f>SUM(D24/C24)</f>
        <v>0.9943</v>
      </c>
    </row>
    <row r="25" spans="1:8" ht="12">
      <c r="A25" s="17">
        <v>12</v>
      </c>
      <c r="B25" s="29" t="s">
        <v>14</v>
      </c>
      <c r="C25" s="41">
        <v>17600</v>
      </c>
      <c r="D25" s="30">
        <f aca="true" t="shared" si="2" ref="D25:D34">SUM(E25+G25)</f>
        <v>17171.15</v>
      </c>
      <c r="E25" s="30">
        <v>17171.15</v>
      </c>
      <c r="F25" s="31"/>
      <c r="G25" s="32"/>
      <c r="H25" s="6">
        <f>SUM(D25/C25)</f>
        <v>0.9756</v>
      </c>
    </row>
    <row r="26" spans="1:8" ht="12">
      <c r="A26" s="17">
        <v>13</v>
      </c>
      <c r="B26" s="29" t="s">
        <v>33</v>
      </c>
      <c r="C26" s="41">
        <v>16900</v>
      </c>
      <c r="D26" s="30">
        <f t="shared" si="2"/>
        <v>16891.3</v>
      </c>
      <c r="E26" s="30">
        <v>16891.3</v>
      </c>
      <c r="F26" s="31"/>
      <c r="G26" s="32"/>
      <c r="H26" s="6">
        <f aca="true" t="shared" si="3" ref="H26:H34">SUM(D26/C26)</f>
        <v>0.9995</v>
      </c>
    </row>
    <row r="27" spans="1:8" ht="12">
      <c r="A27" s="17">
        <v>14</v>
      </c>
      <c r="B27" s="29" t="s">
        <v>31</v>
      </c>
      <c r="C27" s="41">
        <v>66095</v>
      </c>
      <c r="D27" s="30">
        <f t="shared" si="2"/>
        <v>53464.21</v>
      </c>
      <c r="E27" s="30">
        <v>49468.87</v>
      </c>
      <c r="F27" s="31">
        <v>14684.22</v>
      </c>
      <c r="G27" s="32">
        <v>3995.34</v>
      </c>
      <c r="H27" s="6">
        <f t="shared" si="3"/>
        <v>0.8089</v>
      </c>
    </row>
    <row r="28" spans="1:8" ht="12">
      <c r="A28" s="17">
        <v>15</v>
      </c>
      <c r="B28" s="29" t="s">
        <v>34</v>
      </c>
      <c r="C28" s="41">
        <v>10450</v>
      </c>
      <c r="D28" s="30">
        <f t="shared" si="2"/>
        <v>10441.68</v>
      </c>
      <c r="E28" s="30">
        <v>10441.68</v>
      </c>
      <c r="F28" s="31"/>
      <c r="G28" s="32"/>
      <c r="H28" s="6">
        <f t="shared" si="3"/>
        <v>0.9992</v>
      </c>
    </row>
    <row r="29" spans="1:8" ht="12">
      <c r="A29" s="17">
        <v>16</v>
      </c>
      <c r="B29" s="29" t="s">
        <v>18</v>
      </c>
      <c r="C29" s="41">
        <v>5700</v>
      </c>
      <c r="D29" s="30">
        <f t="shared" si="2"/>
        <v>5699.71</v>
      </c>
      <c r="E29" s="30">
        <v>5699.71</v>
      </c>
      <c r="F29" s="31"/>
      <c r="G29" s="32"/>
      <c r="H29" s="6">
        <f t="shared" si="3"/>
        <v>0.9999</v>
      </c>
    </row>
    <row r="30" spans="1:8" ht="12">
      <c r="A30" s="17">
        <v>17</v>
      </c>
      <c r="B30" s="29" t="s">
        <v>6</v>
      </c>
      <c r="C30" s="41">
        <v>51740</v>
      </c>
      <c r="D30" s="30">
        <f t="shared" si="2"/>
        <v>51733.25</v>
      </c>
      <c r="E30" s="30">
        <v>51733.25</v>
      </c>
      <c r="F30" s="31">
        <v>6330</v>
      </c>
      <c r="G30" s="32"/>
      <c r="H30" s="6">
        <f t="shared" si="3"/>
        <v>0.9999</v>
      </c>
    </row>
    <row r="31" spans="1:8" ht="12">
      <c r="A31" s="17">
        <v>18</v>
      </c>
      <c r="B31" s="29" t="s">
        <v>15</v>
      </c>
      <c r="C31" s="41">
        <v>15150</v>
      </c>
      <c r="D31" s="30">
        <f t="shared" si="2"/>
        <v>14962.3</v>
      </c>
      <c r="E31" s="30">
        <v>14962.3</v>
      </c>
      <c r="F31" s="31"/>
      <c r="G31" s="32"/>
      <c r="H31" s="6">
        <f t="shared" si="3"/>
        <v>0.9876</v>
      </c>
    </row>
    <row r="32" spans="1:8" ht="12">
      <c r="A32" s="17">
        <v>19</v>
      </c>
      <c r="B32" s="29" t="s">
        <v>32</v>
      </c>
      <c r="C32" s="41">
        <v>50200</v>
      </c>
      <c r="D32" s="30">
        <f t="shared" si="2"/>
        <v>47865.65</v>
      </c>
      <c r="E32" s="30">
        <v>47865.65</v>
      </c>
      <c r="F32" s="31"/>
      <c r="G32" s="32"/>
      <c r="H32" s="6">
        <f t="shared" si="3"/>
        <v>0.9535</v>
      </c>
    </row>
    <row r="33" spans="1:8" ht="12">
      <c r="A33" s="17">
        <v>20</v>
      </c>
      <c r="B33" s="29" t="s">
        <v>35</v>
      </c>
      <c r="C33" s="41">
        <v>16595</v>
      </c>
      <c r="D33" s="30">
        <f t="shared" si="2"/>
        <v>16589.71</v>
      </c>
      <c r="E33" s="30">
        <v>16589.71</v>
      </c>
      <c r="F33" s="31"/>
      <c r="G33" s="32"/>
      <c r="H33" s="6">
        <f t="shared" si="3"/>
        <v>0.9997</v>
      </c>
    </row>
    <row r="34" spans="1:8" ht="12">
      <c r="A34" s="17">
        <v>21</v>
      </c>
      <c r="B34" s="29" t="s">
        <v>7</v>
      </c>
      <c r="C34" s="41">
        <v>26632</v>
      </c>
      <c r="D34" s="30">
        <f t="shared" si="2"/>
        <v>25622.77</v>
      </c>
      <c r="E34" s="30">
        <v>25622.77</v>
      </c>
      <c r="F34" s="31"/>
      <c r="G34" s="32"/>
      <c r="H34" s="6">
        <f t="shared" si="3"/>
        <v>0.9621</v>
      </c>
    </row>
    <row r="35" spans="1:8" ht="12.75" thickBot="1">
      <c r="A35" s="33">
        <v>22</v>
      </c>
      <c r="B35" s="34" t="s">
        <v>19</v>
      </c>
      <c r="C35" s="42">
        <v>15500</v>
      </c>
      <c r="D35" s="35">
        <f>SUM(E35+G35)</f>
        <v>15495.3</v>
      </c>
      <c r="E35" s="35">
        <v>15495.3</v>
      </c>
      <c r="F35" s="36"/>
      <c r="G35" s="37"/>
      <c r="H35" s="7">
        <f>SUM(D35/C35)</f>
        <v>0.9997</v>
      </c>
    </row>
    <row r="36" spans="1:7" ht="7.5" customHeight="1">
      <c r="A36" s="20"/>
      <c r="B36" s="2"/>
      <c r="C36" s="38"/>
      <c r="D36" s="38"/>
      <c r="E36" s="38"/>
      <c r="F36" s="38"/>
      <c r="G36" s="38"/>
    </row>
    <row r="37" spans="1:8" s="10" customFormat="1" ht="80.25" customHeight="1">
      <c r="A37" s="45" t="s">
        <v>36</v>
      </c>
      <c r="B37" s="45"/>
      <c r="C37" s="45"/>
      <c r="D37" s="45"/>
      <c r="E37" s="45"/>
      <c r="F37" s="45"/>
      <c r="G37" s="45"/>
      <c r="H37" s="45"/>
    </row>
    <row r="38" spans="1:8" s="10" customFormat="1" ht="39" customHeight="1">
      <c r="A38" s="44" t="s">
        <v>37</v>
      </c>
      <c r="B38" s="44"/>
      <c r="C38" s="44"/>
      <c r="D38" s="44"/>
      <c r="E38" s="44"/>
      <c r="F38" s="44"/>
      <c r="G38" s="44"/>
      <c r="H38" s="44"/>
    </row>
  </sheetData>
  <sheetProtection/>
  <mergeCells count="13">
    <mergeCell ref="C5:C7"/>
    <mergeCell ref="A2:C2"/>
    <mergeCell ref="D5:D7"/>
    <mergeCell ref="A38:H38"/>
    <mergeCell ref="A37:H37"/>
    <mergeCell ref="A1:H1"/>
    <mergeCell ref="A3:H3"/>
    <mergeCell ref="E5:G5"/>
    <mergeCell ref="H5:H7"/>
    <mergeCell ref="E6:E7"/>
    <mergeCell ref="G6:G7"/>
    <mergeCell ref="A5:A7"/>
    <mergeCell ref="B5:B7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2009-03-31T08:59:09Z</dcterms:modified>
  <cp:category/>
  <cp:version/>
  <cp:contentType/>
  <cp:contentStatus/>
</cp:coreProperties>
</file>