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GFOŚiGW" sheetId="1" r:id="rId1"/>
  </sheets>
  <definedNames>
    <definedName name="_xlnm.Print_Area" localSheetId="0">'GFOŚiGW'!$A$1:$E$54</definedName>
  </definedNames>
  <calcPr fullCalcOnLoad="1" fullPrecision="0"/>
</workbook>
</file>

<file path=xl/sharedStrings.xml><?xml version="1.0" encoding="utf-8"?>
<sst xmlns="http://schemas.openxmlformats.org/spreadsheetml/2006/main" count="74" uniqueCount="47">
  <si>
    <t>Gospodarka ściekowa i ochrona wód</t>
  </si>
  <si>
    <t>Zestawienie wykonania przychodów i wydatków 
Gminnego Funduszu Ochrony Środowiska i Gospodarki Wodnej w Policach
za I półrocze 2008 r.</t>
  </si>
  <si>
    <t>Plan 
na 2008 r.
(w zł)</t>
  </si>
  <si>
    <t>Kwota zrealizowana 
w I półr. 2008 r.
(w zł)</t>
  </si>
  <si>
    <t>Urządzanie i utrzymanie zieleni w miastach i gminach</t>
  </si>
  <si>
    <t>Środki finansowe pozostałe z 2008 r.</t>
  </si>
  <si>
    <t>Lp.</t>
  </si>
  <si>
    <t>%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</si>
  <si>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</si>
  <si>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</si>
  <si>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</si>
  <si>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</si>
  <si>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</si>
  <si>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</si>
  <si>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7.</t>
  </si>
  <si>
    <t>8.</t>
  </si>
  <si>
    <t>9.</t>
  </si>
  <si>
    <t>10.</t>
  </si>
  <si>
    <t>2.</t>
  </si>
  <si>
    <t>3.</t>
  </si>
  <si>
    <t>1.</t>
  </si>
  <si>
    <t>4.</t>
  </si>
  <si>
    <t>5.</t>
  </si>
  <si>
    <t>6.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</si>
  <si>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</si>
  <si>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</si>
  <si>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</si>
  <si>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</si>
  <si>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</si>
  <si>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</si>
  <si>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Ochrona powietrza atmosferycznego i klimatu</t>
  </si>
  <si>
    <t>Opieka nad zwierzętami</t>
  </si>
  <si>
    <t>Edukacja ekologiczna</t>
  </si>
  <si>
    <t>Melioracje</t>
  </si>
  <si>
    <t>Różne rozliczenia finansowe</t>
  </si>
  <si>
    <t>Dział 900                             Rozdział 90011</t>
  </si>
  <si>
    <t>Inne zadania</t>
  </si>
  <si>
    <t>IV</t>
  </si>
  <si>
    <t>STAN FUNDUSZU NA KONIEC ROKU</t>
  </si>
  <si>
    <t>Środki finansowe pozostałe z 2007 r.</t>
  </si>
  <si>
    <t>Wyszczególnienie</t>
  </si>
  <si>
    <t>wydatki bieżące</t>
  </si>
  <si>
    <t>wydatki majątkowe</t>
  </si>
  <si>
    <t>7.1. CZĘŚĆ TABELARYCZNA</t>
  </si>
  <si>
    <t>Odprowadzenie nadwyżki z tytułu art. 404 ustawy z dnia 27 kwietnia 2001 r. Prawo ochrony środowiska (Dz.U. z 2006 r. Nr 129, poz. 902 z późn. zm.) do WFOŚiGW woj. zachodniopomorskiego za rok 2007</t>
  </si>
  <si>
    <t>Dostarczanie wody</t>
  </si>
  <si>
    <t>Gospodarka odpadami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</si>
</sst>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1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u val="single"/>
      <sz val="14"/>
      <color indexed="17"/>
      <name val="Arial CE"/>
      <family val="0"/>
    </font>
    <font>
      <sz val="12"/>
      <name val="Arial"/>
      <family val="2"/>
    </font>
    <font>
      <i/>
      <u val="single"/>
      <sz val="12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b/>
      <i/>
      <u val="single"/>
      <sz val="12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16" fillId="2" borderId="4" xfId="0" applyFont="1" applyFill="1" applyBorder="1" applyAlignment="1">
      <alignment horizontal="left" vertical="center"/>
    </xf>
    <xf numFmtId="0" fontId="5" fillId="2" borderId="15" xfId="18" applyFont="1" applyFill="1" applyBorder="1" applyAlignment="1">
      <alignment vertical="center" wrapText="1"/>
      <protection/>
    </xf>
    <xf numFmtId="0" fontId="5" fillId="2" borderId="16" xfId="18" applyFont="1" applyFill="1" applyBorder="1" applyAlignment="1">
      <alignment vertical="center" wrapText="1"/>
      <protection/>
    </xf>
    <xf numFmtId="0" fontId="6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7" xfId="18" applyFont="1" applyBorder="1" applyAlignment="1">
      <alignment vertical="center" wrapText="1"/>
      <protection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19" xfId="18" applyFont="1" applyBorder="1" applyAlignment="1">
      <alignment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" xfId="18" applyFont="1" applyBorder="1" applyAlignment="1">
      <alignment vertical="center" wrapText="1"/>
      <protection/>
    </xf>
    <xf numFmtId="0" fontId="5" fillId="0" borderId="2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22" xfId="19" applyFont="1" applyBorder="1">
      <alignment/>
      <protection/>
    </xf>
    <xf numFmtId="0" fontId="0" fillId="0" borderId="23" xfId="19" applyFont="1" applyBorder="1">
      <alignment/>
      <protection/>
    </xf>
    <xf numFmtId="170" fontId="16" fillId="2" borderId="4" xfId="0" applyNumberFormat="1" applyFont="1" applyFill="1" applyBorder="1" applyAlignment="1">
      <alignment vertical="center" wrapText="1"/>
    </xf>
    <xf numFmtId="4" fontId="6" fillId="2" borderId="24" xfId="19" applyNumberFormat="1" applyFont="1" applyFill="1" applyBorder="1" applyAlignment="1">
      <alignment horizontal="right" vertical="center"/>
      <protection/>
    </xf>
    <xf numFmtId="4" fontId="6" fillId="2" borderId="23" xfId="19" applyNumberFormat="1" applyFont="1" applyFill="1" applyBorder="1" applyAlignment="1">
      <alignment horizontal="right" vertical="center"/>
      <protection/>
    </xf>
    <xf numFmtId="170" fontId="13" fillId="0" borderId="7" xfId="0" applyNumberFormat="1" applyFont="1" applyBorder="1" applyAlignment="1">
      <alignment horizontal="right" vertical="center" wrapText="1"/>
    </xf>
    <xf numFmtId="4" fontId="5" fillId="0" borderId="25" xfId="19" applyNumberFormat="1" applyFont="1" applyBorder="1" applyAlignment="1">
      <alignment horizontal="right" vertical="center"/>
      <protection/>
    </xf>
    <xf numFmtId="170" fontId="6" fillId="2" borderId="4" xfId="0" applyNumberFormat="1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 wrapText="1"/>
    </xf>
    <xf numFmtId="4" fontId="5" fillId="0" borderId="12" xfId="19" applyNumberFormat="1" applyFont="1" applyBorder="1" applyAlignment="1">
      <alignment horizontal="right" vertical="center"/>
      <protection/>
    </xf>
    <xf numFmtId="3" fontId="0" fillId="0" borderId="26" xfId="0" applyNumberFormat="1" applyFont="1" applyBorder="1" applyAlignment="1">
      <alignment vertical="center" wrapText="1"/>
    </xf>
    <xf numFmtId="4" fontId="5" fillId="0" borderId="14" xfId="19" applyNumberFormat="1" applyFont="1" applyBorder="1" applyAlignment="1">
      <alignment horizontal="right" vertical="center"/>
      <protection/>
    </xf>
    <xf numFmtId="3" fontId="6" fillId="2" borderId="4" xfId="0" applyNumberFormat="1" applyFont="1" applyFill="1" applyBorder="1" applyAlignment="1">
      <alignment vertical="center" wrapText="1"/>
    </xf>
    <xf numFmtId="3" fontId="6" fillId="2" borderId="27" xfId="0" applyNumberFormat="1" applyFont="1" applyFill="1" applyBorder="1" applyAlignment="1">
      <alignment vertical="center" wrapText="1"/>
    </xf>
    <xf numFmtId="4" fontId="6" fillId="2" borderId="28" xfId="19" applyNumberFormat="1" applyFont="1" applyFill="1" applyBorder="1" applyAlignment="1">
      <alignment horizontal="right" vertical="center"/>
      <protection/>
    </xf>
    <xf numFmtId="4" fontId="6" fillId="2" borderId="29" xfId="19" applyNumberFormat="1" applyFont="1" applyFill="1" applyBorder="1" applyAlignment="1">
      <alignment horizontal="right" vertical="center"/>
      <protection/>
    </xf>
    <xf numFmtId="3" fontId="6" fillId="2" borderId="30" xfId="0" applyNumberFormat="1" applyFont="1" applyFill="1" applyBorder="1" applyAlignment="1">
      <alignment vertical="center" wrapText="1"/>
    </xf>
    <xf numFmtId="4" fontId="6" fillId="2" borderId="31" xfId="19" applyNumberFormat="1" applyFont="1" applyFill="1" applyBorder="1" applyAlignment="1">
      <alignment horizontal="right" vertical="center"/>
      <protection/>
    </xf>
    <xf numFmtId="4" fontId="6" fillId="2" borderId="32" xfId="19" applyNumberFormat="1" applyFont="1" applyFill="1" applyBorder="1" applyAlignment="1">
      <alignment horizontal="right" vertical="center"/>
      <protection/>
    </xf>
    <xf numFmtId="3" fontId="6" fillId="0" borderId="9" xfId="0" applyNumberFormat="1" applyFont="1" applyBorder="1" applyAlignment="1">
      <alignment vertical="center"/>
    </xf>
    <xf numFmtId="4" fontId="6" fillId="0" borderId="33" xfId="19" applyNumberFormat="1" applyFont="1" applyBorder="1" applyAlignment="1">
      <alignment horizontal="right" vertical="center"/>
      <protection/>
    </xf>
    <xf numFmtId="3" fontId="5" fillId="0" borderId="11" xfId="0" applyNumberFormat="1" applyFont="1" applyBorder="1" applyAlignment="1">
      <alignment vertical="center" wrapText="1"/>
    </xf>
    <xf numFmtId="4" fontId="6" fillId="0" borderId="12" xfId="19" applyNumberFormat="1" applyFont="1" applyBorder="1" applyAlignment="1">
      <alignment horizontal="right" vertical="center"/>
      <protection/>
    </xf>
    <xf numFmtId="3" fontId="5" fillId="0" borderId="34" xfId="0" applyNumberFormat="1" applyFont="1" applyBorder="1" applyAlignment="1">
      <alignment vertical="center" wrapText="1"/>
    </xf>
    <xf numFmtId="0" fontId="7" fillId="2" borderId="24" xfId="19" applyNumberFormat="1" applyFont="1" applyFill="1" applyBorder="1" applyAlignment="1">
      <alignment horizontal="center" vertical="center"/>
      <protection/>
    </xf>
    <xf numFmtId="0" fontId="7" fillId="2" borderId="23" xfId="19" applyNumberFormat="1" applyFont="1" applyFill="1" applyBorder="1" applyAlignment="1">
      <alignment horizontal="center" vertical="center"/>
      <protection/>
    </xf>
    <xf numFmtId="3" fontId="6" fillId="0" borderId="11" xfId="0" applyNumberFormat="1" applyFont="1" applyBorder="1" applyAlignment="1">
      <alignment vertical="center" wrapText="1"/>
    </xf>
    <xf numFmtId="4" fontId="5" fillId="0" borderId="12" xfId="19" applyNumberFormat="1" applyFont="1" applyBorder="1" applyAlignment="1">
      <alignment horizontal="right" vertical="center"/>
      <protection/>
    </xf>
    <xf numFmtId="0" fontId="16" fillId="0" borderId="18" xfId="0" applyFont="1" applyBorder="1" applyAlignment="1">
      <alignment vertical="center" wrapText="1"/>
    </xf>
    <xf numFmtId="0" fontId="5" fillId="0" borderId="11" xfId="18" applyFont="1" applyBorder="1" applyAlignment="1">
      <alignment vertical="center" wrapText="1"/>
      <protection/>
    </xf>
    <xf numFmtId="4" fontId="5" fillId="0" borderId="33" xfId="19" applyNumberFormat="1" applyFont="1" applyFill="1" applyBorder="1" applyAlignment="1">
      <alignment horizontal="right" vertical="center"/>
      <protection/>
    </xf>
    <xf numFmtId="0" fontId="16" fillId="0" borderId="1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5" fillId="0" borderId="35" xfId="18" applyFont="1" applyBorder="1" applyAlignment="1">
      <alignment vertical="center" wrapText="1"/>
      <protection/>
    </xf>
    <xf numFmtId="0" fontId="16" fillId="2" borderId="31" xfId="0" applyFont="1" applyFill="1" applyBorder="1" applyAlignment="1">
      <alignment horizontal="left" vertical="center" wrapText="1"/>
    </xf>
    <xf numFmtId="3" fontId="6" fillId="2" borderId="30" xfId="0" applyNumberFormat="1" applyFont="1" applyFill="1" applyBorder="1" applyAlignment="1">
      <alignment vertical="center" wrapText="1"/>
    </xf>
    <xf numFmtId="0" fontId="0" fillId="2" borderId="36" xfId="0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vertical="center" wrapText="1"/>
    </xf>
    <xf numFmtId="0" fontId="0" fillId="0" borderId="36" xfId="0" applyBorder="1" applyAlignment="1">
      <alignment horizontal="right" vertical="center"/>
    </xf>
    <xf numFmtId="4" fontId="5" fillId="0" borderId="37" xfId="19" applyNumberFormat="1" applyFont="1" applyBorder="1" applyAlignment="1">
      <alignment horizontal="right" vertical="center"/>
      <protection/>
    </xf>
    <xf numFmtId="4" fontId="6" fillId="2" borderId="4" xfId="19" applyNumberFormat="1" applyFont="1" applyFill="1" applyBorder="1" applyAlignment="1">
      <alignment horizontal="right" vertical="center"/>
      <protection/>
    </xf>
    <xf numFmtId="4" fontId="5" fillId="0" borderId="4" xfId="19" applyNumberFormat="1" applyFont="1" applyBorder="1" applyAlignment="1">
      <alignment horizontal="right" vertical="center"/>
      <protection/>
    </xf>
    <xf numFmtId="2" fontId="0" fillId="0" borderId="0" xfId="21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6" fillId="0" borderId="38" xfId="19" applyNumberFormat="1" applyFont="1" applyFill="1" applyBorder="1" applyAlignment="1">
      <alignment horizontal="right" vertical="center"/>
      <protection/>
    </xf>
    <xf numFmtId="4" fontId="5" fillId="0" borderId="38" xfId="19" applyNumberFormat="1" applyFont="1" applyFill="1" applyBorder="1" applyAlignment="1">
      <alignment horizontal="right" vertical="center"/>
      <protection/>
    </xf>
    <xf numFmtId="4" fontId="5" fillId="0" borderId="39" xfId="19" applyNumberFormat="1" applyFont="1" applyFill="1" applyBorder="1" applyAlignment="1">
      <alignment horizontal="right" vertical="center"/>
      <protection/>
    </xf>
    <xf numFmtId="4" fontId="6" fillId="0" borderId="40" xfId="19" applyNumberFormat="1" applyFont="1" applyFill="1" applyBorder="1" applyAlignment="1">
      <alignment horizontal="right" vertical="center"/>
      <protection/>
    </xf>
    <xf numFmtId="4" fontId="6" fillId="0" borderId="41" xfId="19" applyNumberFormat="1" applyFont="1" applyFill="1" applyBorder="1" applyAlignment="1">
      <alignment horizontal="right" vertical="center"/>
      <protection/>
    </xf>
    <xf numFmtId="4" fontId="5" fillId="0" borderId="41" xfId="19" applyNumberFormat="1" applyFont="1" applyFill="1" applyBorder="1" applyAlignment="1">
      <alignment horizontal="right" vertical="center"/>
      <protection/>
    </xf>
    <xf numFmtId="4" fontId="5" fillId="0" borderId="42" xfId="19" applyNumberFormat="1" applyFont="1" applyFill="1" applyBorder="1" applyAlignment="1">
      <alignment horizontal="right" vertical="center"/>
      <protection/>
    </xf>
    <xf numFmtId="0" fontId="0" fillId="2" borderId="2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7" fillId="2" borderId="1" xfId="19" applyFont="1" applyFill="1" applyBorder="1" applyAlignment="1">
      <alignment horizontal="center"/>
      <protection/>
    </xf>
    <xf numFmtId="0" fontId="7" fillId="2" borderId="32" xfId="19" applyFont="1" applyFill="1" applyBorder="1" applyAlignment="1">
      <alignment horizontal="center"/>
      <protection/>
    </xf>
    <xf numFmtId="0" fontId="6" fillId="2" borderId="4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2" fontId="6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_05.11.08(plan-2006)" xfId="18"/>
    <cellStyle name="Normalny_76_1(1)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I304"/>
  <sheetViews>
    <sheetView showGridLines="0" tabSelected="1" view="pageBreakPreview" zoomScale="88" zoomScaleSheetLayoutView="88" workbookViewId="0" topLeftCell="A1">
      <selection activeCell="G57" sqref="G57"/>
    </sheetView>
  </sheetViews>
  <sheetFormatPr defaultColWidth="9.00390625" defaultRowHeight="24.75" customHeight="1"/>
  <cols>
    <col min="1" max="1" width="5.125" style="4" bestFit="1" customWidth="1"/>
    <col min="2" max="2" width="87.00390625" style="0" customWidth="1"/>
    <col min="3" max="3" width="14.25390625" style="0" customWidth="1"/>
    <col min="4" max="4" width="16.625" style="0" customWidth="1"/>
    <col min="5" max="5" width="11.00390625" style="2" customWidth="1"/>
    <col min="6" max="6" width="9.625" style="0" customWidth="1"/>
    <col min="8" max="9" width="13.00390625" style="0" bestFit="1" customWidth="1"/>
    <col min="11" max="11" width="9.875" style="0" bestFit="1" customWidth="1"/>
  </cols>
  <sheetData>
    <row r="1" spans="1:6" ht="33" customHeight="1">
      <c r="A1" s="126" t="s">
        <v>43</v>
      </c>
      <c r="B1" s="126"/>
      <c r="C1" s="126"/>
      <c r="D1" s="126"/>
      <c r="E1" s="126"/>
      <c r="F1" s="126"/>
    </row>
    <row r="2" spans="1:7" s="1" customFormat="1" ht="66" customHeight="1">
      <c r="A2" s="127" t="s">
        <v>1</v>
      </c>
      <c r="B2" s="128"/>
      <c r="C2" s="128"/>
      <c r="D2" s="128"/>
      <c r="E2" s="128"/>
      <c r="F2" s="3"/>
      <c r="G2" s="3"/>
    </row>
    <row r="3" spans="1:5" s="1" customFormat="1" ht="15.75" thickBot="1">
      <c r="A3" s="11"/>
      <c r="B3" s="12"/>
      <c r="C3" s="13"/>
      <c r="D3" s="13"/>
      <c r="E3" s="14"/>
    </row>
    <row r="4" spans="1:5" s="1" customFormat="1" ht="23.25" customHeight="1" thickBot="1">
      <c r="A4" s="123" t="s">
        <v>35</v>
      </c>
      <c r="B4" s="124"/>
      <c r="C4" s="124"/>
      <c r="D4" s="124"/>
      <c r="E4" s="125"/>
    </row>
    <row r="5" spans="1:6" s="1" customFormat="1" ht="54" customHeight="1">
      <c r="A5" s="116" t="s">
        <v>6</v>
      </c>
      <c r="B5" s="117" t="s">
        <v>40</v>
      </c>
      <c r="C5" s="118" t="s">
        <v>2</v>
      </c>
      <c r="D5" s="119" t="s">
        <v>3</v>
      </c>
      <c r="E5" s="120" t="s">
        <v>7</v>
      </c>
      <c r="F5" s="16"/>
    </row>
    <row r="6" spans="1:6" s="1" customFormat="1" ht="12.75" thickBot="1">
      <c r="A6" s="112">
        <v>1</v>
      </c>
      <c r="B6" s="113">
        <v>2</v>
      </c>
      <c r="C6" s="113">
        <v>3</v>
      </c>
      <c r="D6" s="114">
        <v>4</v>
      </c>
      <c r="E6" s="115">
        <v>5</v>
      </c>
      <c r="F6" s="103"/>
    </row>
    <row r="7" spans="1:6" s="1" customFormat="1" ht="11.25" customHeight="1" thickBot="1">
      <c r="A7" s="17"/>
      <c r="B7" s="18"/>
      <c r="C7" s="53"/>
      <c r="D7" s="56"/>
      <c r="E7" s="57"/>
      <c r="F7" s="103"/>
    </row>
    <row r="8" spans="1:9" s="1" customFormat="1" ht="24.75" customHeight="1" thickBot="1">
      <c r="A8" s="19" t="s">
        <v>8</v>
      </c>
      <c r="B8" s="20" t="s">
        <v>9</v>
      </c>
      <c r="C8" s="58">
        <f>SUM(C9)</f>
        <v>14035347</v>
      </c>
      <c r="D8" s="59">
        <f>SUM(D9)</f>
        <v>14035347.48</v>
      </c>
      <c r="E8" s="60">
        <f>SUM(D8/C8)*100</f>
        <v>100</v>
      </c>
      <c r="F8" s="103"/>
      <c r="G8" s="102"/>
      <c r="I8" s="104"/>
    </row>
    <row r="9" spans="1:7" s="1" customFormat="1" ht="24.75" customHeight="1" thickBot="1">
      <c r="A9" s="21" t="s">
        <v>20</v>
      </c>
      <c r="B9" s="22" t="s">
        <v>39</v>
      </c>
      <c r="C9" s="61">
        <v>14035347</v>
      </c>
      <c r="D9" s="62">
        <v>14035347.48</v>
      </c>
      <c r="E9" s="111">
        <f aca="true" t="shared" si="0" ref="E9:E51">SUM(D9/C9)*100</f>
        <v>100</v>
      </c>
      <c r="F9" s="103"/>
      <c r="G9" s="102"/>
    </row>
    <row r="10" spans="1:7" s="1" customFormat="1" ht="24.75" customHeight="1" thickBot="1">
      <c r="A10" s="23" t="s">
        <v>10</v>
      </c>
      <c r="B10" s="20" t="s">
        <v>11</v>
      </c>
      <c r="C10" s="63">
        <f>SUM(C11:C16)</f>
        <v>15067379</v>
      </c>
      <c r="D10" s="59">
        <f>SUM(D11+D12+D13+D14+D15+D16)</f>
        <v>11823920.76</v>
      </c>
      <c r="E10" s="60">
        <f t="shared" si="0"/>
        <v>78.47</v>
      </c>
      <c r="F10" s="103"/>
      <c r="G10" s="102"/>
    </row>
    <row r="11" spans="1:7" s="1" customFormat="1" ht="24.75" customHeight="1">
      <c r="A11" s="24" t="s">
        <v>20</v>
      </c>
      <c r="B11" s="25" t="s">
        <v>24</v>
      </c>
      <c r="C11" s="64">
        <v>39000</v>
      </c>
      <c r="D11" s="65">
        <v>17535.51</v>
      </c>
      <c r="E11" s="110">
        <f t="shared" si="0"/>
        <v>44.96</v>
      </c>
      <c r="F11" s="103"/>
      <c r="G11" s="102"/>
    </row>
    <row r="12" spans="1:7" s="1" customFormat="1" ht="24.75" customHeight="1">
      <c r="A12" s="26" t="s">
        <v>18</v>
      </c>
      <c r="B12" s="27" t="s">
        <v>25</v>
      </c>
      <c r="C12" s="66">
        <v>530266</v>
      </c>
      <c r="D12" s="67">
        <v>541037.36</v>
      </c>
      <c r="E12" s="106">
        <f t="shared" si="0"/>
        <v>102.03</v>
      </c>
      <c r="F12" s="103"/>
      <c r="G12" s="102"/>
    </row>
    <row r="13" spans="1:7" s="1" customFormat="1" ht="24.75" customHeight="1">
      <c r="A13" s="26" t="s">
        <v>19</v>
      </c>
      <c r="B13" s="27" t="s">
        <v>26</v>
      </c>
      <c r="C13" s="66">
        <v>850000</v>
      </c>
      <c r="D13" s="67">
        <v>235627.38</v>
      </c>
      <c r="E13" s="106">
        <f t="shared" si="0"/>
        <v>27.72</v>
      </c>
      <c r="F13" s="103"/>
      <c r="G13" s="102"/>
    </row>
    <row r="14" spans="1:7" s="1" customFormat="1" ht="24.75" customHeight="1">
      <c r="A14" s="26" t="s">
        <v>21</v>
      </c>
      <c r="B14" s="27" t="s">
        <v>27</v>
      </c>
      <c r="C14" s="66">
        <v>13020758</v>
      </c>
      <c r="D14" s="67">
        <v>9659140.48</v>
      </c>
      <c r="E14" s="106">
        <f t="shared" si="0"/>
        <v>74.18</v>
      </c>
      <c r="F14" s="103"/>
      <c r="G14" s="102"/>
    </row>
    <row r="15" spans="1:7" s="1" customFormat="1" ht="24.75" customHeight="1">
      <c r="A15" s="26" t="s">
        <v>22</v>
      </c>
      <c r="B15" s="27" t="s">
        <v>28</v>
      </c>
      <c r="C15" s="66">
        <v>577000</v>
      </c>
      <c r="D15" s="67">
        <v>399798.54</v>
      </c>
      <c r="E15" s="106">
        <f t="shared" si="0"/>
        <v>69.29</v>
      </c>
      <c r="F15" s="103"/>
      <c r="G15" s="102"/>
    </row>
    <row r="16" spans="1:7" s="1" customFormat="1" ht="24.75" customHeight="1" thickBot="1">
      <c r="A16" s="26" t="s">
        <v>23</v>
      </c>
      <c r="B16" s="29" t="s">
        <v>29</v>
      </c>
      <c r="C16" s="66">
        <v>50355</v>
      </c>
      <c r="D16" s="67">
        <v>970781.49</v>
      </c>
      <c r="E16" s="106">
        <f t="shared" si="0"/>
        <v>1927.88</v>
      </c>
      <c r="F16" s="103"/>
      <c r="G16" s="102"/>
    </row>
    <row r="17" spans="1:7" s="1" customFormat="1" ht="24.75" customHeight="1" hidden="1" thickBot="1">
      <c r="A17" s="30"/>
      <c r="B17" s="31"/>
      <c r="C17" s="68"/>
      <c r="D17" s="69"/>
      <c r="E17" s="105" t="e">
        <f t="shared" si="0"/>
        <v>#DIV/0!</v>
      </c>
      <c r="F17" s="103"/>
      <c r="G17" s="102"/>
    </row>
    <row r="18" spans="1:7" s="1" customFormat="1" ht="24.75" customHeight="1" hidden="1">
      <c r="A18" s="32"/>
      <c r="B18" s="33"/>
      <c r="C18" s="70"/>
      <c r="D18" s="71"/>
      <c r="E18" s="108" t="e">
        <f t="shared" si="0"/>
        <v>#DIV/0!</v>
      </c>
      <c r="F18" s="103"/>
      <c r="G18" s="102"/>
    </row>
    <row r="19" spans="1:7" s="1" customFormat="1" ht="24.75" customHeight="1" thickBot="1">
      <c r="A19" s="15" t="s">
        <v>12</v>
      </c>
      <c r="B19" s="34" t="s">
        <v>13</v>
      </c>
      <c r="C19" s="72">
        <f>SUM(C20+C21)</f>
        <v>29102726</v>
      </c>
      <c r="D19" s="59">
        <f>SUM(D22+D25+D28+D31+D34+D38+D41+D44+D47+D50)</f>
        <v>5460808.89</v>
      </c>
      <c r="E19" s="60">
        <f t="shared" si="0"/>
        <v>18.76</v>
      </c>
      <c r="F19" s="103"/>
      <c r="G19" s="102"/>
    </row>
    <row r="20" spans="1:7" s="1" customFormat="1" ht="24.75" customHeight="1">
      <c r="A20" s="121"/>
      <c r="B20" s="35" t="s">
        <v>41</v>
      </c>
      <c r="C20" s="73">
        <f>SUM(C23+C26+C29+C32+C35+C39+C42+C45+C48+C51)</f>
        <v>18334557</v>
      </c>
      <c r="D20" s="74">
        <f>SUM(D23+D26+D29+D32+D35+D39+D42+D45+D48+D51)</f>
        <v>443783.37</v>
      </c>
      <c r="E20" s="75">
        <f t="shared" si="0"/>
        <v>2.42</v>
      </c>
      <c r="F20" s="103"/>
      <c r="G20" s="102"/>
    </row>
    <row r="21" spans="1:7" s="1" customFormat="1" ht="24.75" customHeight="1" thickBot="1">
      <c r="A21" s="122"/>
      <c r="B21" s="36" t="s">
        <v>42</v>
      </c>
      <c r="C21" s="76">
        <f>SUM(C24+C27+C30+C33+C36+C40+C43+C46+C49+C52)</f>
        <v>10768169</v>
      </c>
      <c r="D21" s="77">
        <f>SUM(D24+D27+D30+D33+D36+D40+D43+D46+D49+D52)</f>
        <v>5017025.52</v>
      </c>
      <c r="E21" s="78">
        <f t="shared" si="0"/>
        <v>46.59</v>
      </c>
      <c r="F21" s="103"/>
      <c r="G21" s="102"/>
    </row>
    <row r="22" spans="1:7" s="1" customFormat="1" ht="24.75" customHeight="1">
      <c r="A22" s="24" t="s">
        <v>20</v>
      </c>
      <c r="B22" s="37" t="s">
        <v>45</v>
      </c>
      <c r="C22" s="79">
        <f>SUM(C23+C24)</f>
        <v>289091</v>
      </c>
      <c r="D22" s="80">
        <f>SUM(D23+D24)</f>
        <v>116716</v>
      </c>
      <c r="E22" s="109">
        <f t="shared" si="0"/>
        <v>40.37</v>
      </c>
      <c r="F22" s="103"/>
      <c r="G22" s="102"/>
    </row>
    <row r="23" spans="1:7" s="1" customFormat="1" ht="24.75" customHeight="1">
      <c r="A23" s="38"/>
      <c r="B23" s="39" t="s">
        <v>41</v>
      </c>
      <c r="C23" s="81">
        <v>0</v>
      </c>
      <c r="D23" s="69">
        <v>0</v>
      </c>
      <c r="E23" s="106">
        <v>0</v>
      </c>
      <c r="F23" s="103"/>
      <c r="G23" s="102"/>
    </row>
    <row r="24" spans="1:7" s="1" customFormat="1" ht="24.75" customHeight="1">
      <c r="A24" s="24"/>
      <c r="B24" s="39" t="s">
        <v>42</v>
      </c>
      <c r="C24" s="81">
        <v>289091</v>
      </c>
      <c r="D24" s="69">
        <v>116716</v>
      </c>
      <c r="E24" s="106">
        <f t="shared" si="0"/>
        <v>40.37</v>
      </c>
      <c r="F24" s="103"/>
      <c r="G24" s="102"/>
    </row>
    <row r="25" spans="1:7" s="1" customFormat="1" ht="32.25" customHeight="1">
      <c r="A25" s="24" t="s">
        <v>18</v>
      </c>
      <c r="B25" s="40" t="s">
        <v>0</v>
      </c>
      <c r="C25" s="47">
        <f>SUM(C26+C27)</f>
        <v>4775976</v>
      </c>
      <c r="D25" s="82">
        <f>SUM(D26+D27)</f>
        <v>3552198.23</v>
      </c>
      <c r="E25" s="105">
        <f t="shared" si="0"/>
        <v>74.38</v>
      </c>
      <c r="F25" s="103"/>
      <c r="G25" s="102"/>
    </row>
    <row r="26" spans="1:7" s="1" customFormat="1" ht="24.75" customHeight="1">
      <c r="A26" s="38"/>
      <c r="B26" s="39" t="s">
        <v>41</v>
      </c>
      <c r="C26" s="66">
        <v>400000</v>
      </c>
      <c r="D26" s="69">
        <v>26932.93</v>
      </c>
      <c r="E26" s="106">
        <f t="shared" si="0"/>
        <v>6.73</v>
      </c>
      <c r="F26" s="103"/>
      <c r="G26" s="102"/>
    </row>
    <row r="27" spans="1:7" s="1" customFormat="1" ht="24.75" customHeight="1">
      <c r="A27" s="24"/>
      <c r="B27" s="39" t="s">
        <v>42</v>
      </c>
      <c r="C27" s="66">
        <v>4375976</v>
      </c>
      <c r="D27" s="69">
        <v>3525265.3</v>
      </c>
      <c r="E27" s="106">
        <f t="shared" si="0"/>
        <v>80.56</v>
      </c>
      <c r="F27" s="103"/>
      <c r="G27" s="102"/>
    </row>
    <row r="28" spans="1:7" s="1" customFormat="1" ht="24.75" customHeight="1">
      <c r="A28" s="21" t="s">
        <v>19</v>
      </c>
      <c r="B28" s="41" t="s">
        <v>46</v>
      </c>
      <c r="C28" s="47">
        <f>SUM(C29+C30)</f>
        <v>1598624</v>
      </c>
      <c r="D28" s="82">
        <f>SUM(D29+D30)</f>
        <v>97166.55</v>
      </c>
      <c r="E28" s="105">
        <f t="shared" si="0"/>
        <v>6.08</v>
      </c>
      <c r="F28" s="103"/>
      <c r="G28" s="102"/>
    </row>
    <row r="29" spans="1:7" s="1" customFormat="1" ht="24.75" customHeight="1">
      <c r="A29" s="38"/>
      <c r="B29" s="42" t="s">
        <v>41</v>
      </c>
      <c r="C29" s="81">
        <v>598624</v>
      </c>
      <c r="D29" s="69">
        <v>97166.55</v>
      </c>
      <c r="E29" s="106">
        <f t="shared" si="0"/>
        <v>16.23</v>
      </c>
      <c r="F29" s="103"/>
      <c r="G29" s="102"/>
    </row>
    <row r="30" spans="1:7" s="1" customFormat="1" ht="24.75" customHeight="1">
      <c r="A30" s="24"/>
      <c r="B30" s="39" t="s">
        <v>42</v>
      </c>
      <c r="C30" s="81">
        <v>1000000</v>
      </c>
      <c r="D30" s="69">
        <v>0</v>
      </c>
      <c r="E30" s="106">
        <f t="shared" si="0"/>
        <v>0</v>
      </c>
      <c r="F30" s="103"/>
      <c r="G30" s="102"/>
    </row>
    <row r="31" spans="1:7" s="1" customFormat="1" ht="24.75" customHeight="1">
      <c r="A31" s="26" t="s">
        <v>21</v>
      </c>
      <c r="B31" s="41" t="s">
        <v>4</v>
      </c>
      <c r="C31" s="47">
        <f>SUM(C32+C33)</f>
        <v>1204349</v>
      </c>
      <c r="D31" s="82">
        <f>SUM(D32+D33)</f>
        <v>174930.78</v>
      </c>
      <c r="E31" s="105">
        <f t="shared" si="0"/>
        <v>14.52</v>
      </c>
      <c r="F31" s="103"/>
      <c r="G31" s="102"/>
    </row>
    <row r="32" spans="1:7" s="1" customFormat="1" ht="24.75" customHeight="1">
      <c r="A32" s="43"/>
      <c r="B32" s="42" t="s">
        <v>41</v>
      </c>
      <c r="C32" s="81">
        <v>1005247</v>
      </c>
      <c r="D32" s="69">
        <v>87222.78</v>
      </c>
      <c r="E32" s="106">
        <f t="shared" si="0"/>
        <v>8.68</v>
      </c>
      <c r="F32" s="103"/>
      <c r="G32" s="102"/>
    </row>
    <row r="33" spans="1:7" s="1" customFormat="1" ht="24.75" customHeight="1">
      <c r="A33" s="44"/>
      <c r="B33" s="39" t="s">
        <v>42</v>
      </c>
      <c r="C33" s="81">
        <v>199102</v>
      </c>
      <c r="D33" s="69">
        <v>87708</v>
      </c>
      <c r="E33" s="106">
        <f t="shared" si="0"/>
        <v>44.05</v>
      </c>
      <c r="F33" s="103"/>
      <c r="G33" s="102"/>
    </row>
    <row r="34" spans="1:7" s="1" customFormat="1" ht="24.75" customHeight="1">
      <c r="A34" s="26" t="s">
        <v>22</v>
      </c>
      <c r="B34" s="45" t="s">
        <v>30</v>
      </c>
      <c r="C34" s="47">
        <f>SUM(C35+C36)</f>
        <v>4609000</v>
      </c>
      <c r="D34" s="82">
        <f>SUM(D35+D36)</f>
        <v>1222336.22</v>
      </c>
      <c r="E34" s="105">
        <f t="shared" si="0"/>
        <v>26.52</v>
      </c>
      <c r="F34" s="103"/>
      <c r="G34" s="102"/>
    </row>
    <row r="35" spans="1:7" s="1" customFormat="1" ht="24.75" customHeight="1">
      <c r="A35" s="38"/>
      <c r="B35" s="42" t="s">
        <v>41</v>
      </c>
      <c r="C35" s="81">
        <v>250000</v>
      </c>
      <c r="D35" s="69">
        <v>100000</v>
      </c>
      <c r="E35" s="106">
        <f t="shared" si="0"/>
        <v>40</v>
      </c>
      <c r="F35" s="103"/>
      <c r="G35" s="102"/>
    </row>
    <row r="36" spans="1:7" s="1" customFormat="1" ht="24.75" customHeight="1" thickBot="1">
      <c r="A36" s="49"/>
      <c r="B36" s="50" t="s">
        <v>42</v>
      </c>
      <c r="C36" s="83">
        <v>4359000</v>
      </c>
      <c r="D36" s="99">
        <v>1122336.22</v>
      </c>
      <c r="E36" s="107">
        <f t="shared" si="0"/>
        <v>25.75</v>
      </c>
      <c r="F36" s="103"/>
      <c r="G36" s="102"/>
    </row>
    <row r="37" spans="1:7" s="1" customFormat="1" ht="12.75" thickBot="1">
      <c r="A37" s="54">
        <v>1</v>
      </c>
      <c r="B37" s="55">
        <v>2</v>
      </c>
      <c r="C37" s="55">
        <v>3</v>
      </c>
      <c r="D37" s="84">
        <v>4</v>
      </c>
      <c r="E37" s="85">
        <v>5</v>
      </c>
      <c r="F37" s="103"/>
      <c r="G37" s="102"/>
    </row>
    <row r="38" spans="1:7" s="1" customFormat="1" ht="24.75" customHeight="1">
      <c r="A38" s="26" t="s">
        <v>23</v>
      </c>
      <c r="B38" s="48" t="s">
        <v>31</v>
      </c>
      <c r="C38" s="86">
        <f>SUM(C39+C40)</f>
        <v>536000</v>
      </c>
      <c r="D38" s="80">
        <f>SUM(D39+D40)</f>
        <v>60000</v>
      </c>
      <c r="E38" s="105">
        <f t="shared" si="0"/>
        <v>11.19</v>
      </c>
      <c r="F38" s="103"/>
      <c r="G38" s="102"/>
    </row>
    <row r="39" spans="1:7" s="1" customFormat="1" ht="24.75" customHeight="1">
      <c r="A39" s="21"/>
      <c r="B39" s="42" t="s">
        <v>41</v>
      </c>
      <c r="C39" s="81">
        <v>236000</v>
      </c>
      <c r="D39" s="69">
        <v>60000</v>
      </c>
      <c r="E39" s="106">
        <f t="shared" si="0"/>
        <v>25.42</v>
      </c>
      <c r="F39" s="103"/>
      <c r="G39" s="102"/>
    </row>
    <row r="40" spans="1:7" s="1" customFormat="1" ht="24.75" customHeight="1">
      <c r="A40" s="24"/>
      <c r="B40" s="39" t="s">
        <v>42</v>
      </c>
      <c r="C40" s="81">
        <v>300000</v>
      </c>
      <c r="D40" s="87">
        <v>0</v>
      </c>
      <c r="E40" s="106">
        <f t="shared" si="0"/>
        <v>0</v>
      </c>
      <c r="F40" s="103"/>
      <c r="G40" s="102"/>
    </row>
    <row r="41" spans="1:7" s="1" customFormat="1" ht="24.75" customHeight="1">
      <c r="A41" s="26" t="s">
        <v>14</v>
      </c>
      <c r="B41" s="88" t="s">
        <v>32</v>
      </c>
      <c r="C41" s="86">
        <f>SUM(C42+C43)</f>
        <v>138000</v>
      </c>
      <c r="D41" s="82">
        <f>SUM(D42+D43)</f>
        <v>71535.3</v>
      </c>
      <c r="E41" s="105">
        <f t="shared" si="0"/>
        <v>51.84</v>
      </c>
      <c r="F41" s="103"/>
      <c r="G41" s="102"/>
    </row>
    <row r="42" spans="1:7" s="1" customFormat="1" ht="24.75" customHeight="1">
      <c r="A42" s="26"/>
      <c r="B42" s="42" t="s">
        <v>41</v>
      </c>
      <c r="C42" s="81">
        <v>138000</v>
      </c>
      <c r="D42" s="69">
        <v>71535.3</v>
      </c>
      <c r="E42" s="106">
        <f t="shared" si="0"/>
        <v>51.84</v>
      </c>
      <c r="F42" s="103"/>
      <c r="G42" s="102"/>
    </row>
    <row r="43" spans="1:7" s="1" customFormat="1" ht="24.75" customHeight="1">
      <c r="A43" s="21"/>
      <c r="B43" s="89" t="s">
        <v>42</v>
      </c>
      <c r="C43" s="81">
        <v>0</v>
      </c>
      <c r="D43" s="87">
        <v>0</v>
      </c>
      <c r="E43" s="106">
        <v>0</v>
      </c>
      <c r="F43" s="103"/>
      <c r="G43" s="102"/>
    </row>
    <row r="44" spans="1:7" s="1" customFormat="1" ht="24.75" customHeight="1">
      <c r="A44" s="26" t="s">
        <v>15</v>
      </c>
      <c r="B44" s="46" t="s">
        <v>33</v>
      </c>
      <c r="C44" s="86">
        <f>SUM(C45+C46)</f>
        <v>200000</v>
      </c>
      <c r="D44" s="82">
        <f>SUM(D45+D46)</f>
        <v>0</v>
      </c>
      <c r="E44" s="106">
        <f t="shared" si="0"/>
        <v>0</v>
      </c>
      <c r="F44" s="103"/>
      <c r="G44" s="102"/>
    </row>
    <row r="45" spans="1:7" s="1" customFormat="1" ht="24.75" customHeight="1">
      <c r="A45" s="21"/>
      <c r="B45" s="42" t="s">
        <v>41</v>
      </c>
      <c r="C45" s="81">
        <v>200000</v>
      </c>
      <c r="D45" s="69">
        <v>0</v>
      </c>
      <c r="E45" s="106">
        <f t="shared" si="0"/>
        <v>0</v>
      </c>
      <c r="F45" s="103"/>
      <c r="G45" s="102"/>
    </row>
    <row r="46" spans="1:7" s="1" customFormat="1" ht="24.75" customHeight="1">
      <c r="A46" s="21"/>
      <c r="B46" s="39" t="s">
        <v>42</v>
      </c>
      <c r="C46" s="28">
        <v>0</v>
      </c>
      <c r="D46" s="90">
        <v>0</v>
      </c>
      <c r="E46" s="106">
        <v>0</v>
      </c>
      <c r="F46" s="103"/>
      <c r="G46" s="102"/>
    </row>
    <row r="47" spans="1:7" s="1" customFormat="1" ht="24.75" customHeight="1">
      <c r="A47" s="26" t="s">
        <v>16</v>
      </c>
      <c r="B47" s="91" t="s">
        <v>36</v>
      </c>
      <c r="C47" s="86">
        <f>SUM(C48+C49)</f>
        <v>287910</v>
      </c>
      <c r="D47" s="82">
        <f>SUM(D48+D49)</f>
        <v>165925.81</v>
      </c>
      <c r="E47" s="105">
        <f t="shared" si="0"/>
        <v>57.63</v>
      </c>
      <c r="F47" s="103"/>
      <c r="G47" s="102"/>
    </row>
    <row r="48" spans="1:7" s="1" customFormat="1" ht="24.75" customHeight="1">
      <c r="A48" s="21"/>
      <c r="B48" s="42" t="s">
        <v>41</v>
      </c>
      <c r="C48" s="81">
        <v>42910</v>
      </c>
      <c r="D48" s="69">
        <v>925.81</v>
      </c>
      <c r="E48" s="106">
        <f t="shared" si="0"/>
        <v>2.16</v>
      </c>
      <c r="F48" s="103"/>
      <c r="G48" s="102"/>
    </row>
    <row r="49" spans="1:7" s="1" customFormat="1" ht="24.75" customHeight="1">
      <c r="A49" s="21"/>
      <c r="B49" s="39" t="s">
        <v>42</v>
      </c>
      <c r="C49" s="81">
        <v>245000</v>
      </c>
      <c r="D49" s="69">
        <v>165000</v>
      </c>
      <c r="E49" s="106">
        <f t="shared" si="0"/>
        <v>67.35</v>
      </c>
      <c r="F49" s="103"/>
      <c r="G49" s="102"/>
    </row>
    <row r="50" spans="1:7" s="1" customFormat="1" ht="24.75" customHeight="1">
      <c r="A50" s="26" t="s">
        <v>17</v>
      </c>
      <c r="B50" s="92" t="s">
        <v>34</v>
      </c>
      <c r="C50" s="86">
        <f>SUM(C51+C52)</f>
        <v>15463776</v>
      </c>
      <c r="D50" s="82">
        <f>SUM(D51+D52)</f>
        <v>0</v>
      </c>
      <c r="E50" s="105">
        <f t="shared" si="0"/>
        <v>0</v>
      </c>
      <c r="F50" s="103"/>
      <c r="G50" s="102"/>
    </row>
    <row r="51" spans="1:7" s="1" customFormat="1" ht="49.5" customHeight="1">
      <c r="A51" s="21"/>
      <c r="B51" s="27" t="s">
        <v>44</v>
      </c>
      <c r="C51" s="81">
        <v>15463776</v>
      </c>
      <c r="D51" s="69">
        <v>0</v>
      </c>
      <c r="E51" s="106">
        <f t="shared" si="0"/>
        <v>0</v>
      </c>
      <c r="F51" s="103"/>
      <c r="G51" s="102"/>
    </row>
    <row r="52" spans="1:7" s="1" customFormat="1" ht="24.75" customHeight="1" thickBot="1">
      <c r="A52" s="49"/>
      <c r="B52" s="93" t="s">
        <v>42</v>
      </c>
      <c r="C52" s="83">
        <v>0</v>
      </c>
      <c r="D52" s="71">
        <v>0</v>
      </c>
      <c r="E52" s="106">
        <v>0</v>
      </c>
      <c r="F52" s="103"/>
      <c r="G52" s="102"/>
    </row>
    <row r="53" spans="1:7" s="1" customFormat="1" ht="24.75" customHeight="1" thickBot="1">
      <c r="A53" s="23" t="s">
        <v>37</v>
      </c>
      <c r="B53" s="94" t="s">
        <v>38</v>
      </c>
      <c r="C53" s="95">
        <f>SUM(C54)</f>
        <v>0</v>
      </c>
      <c r="D53" s="100">
        <f>SUM(D54)</f>
        <v>0</v>
      </c>
      <c r="E53" s="96"/>
      <c r="F53" s="103"/>
      <c r="G53" s="102"/>
    </row>
    <row r="54" spans="1:7" s="1" customFormat="1" ht="24.75" customHeight="1" thickBot="1">
      <c r="A54" s="51" t="s">
        <v>20</v>
      </c>
      <c r="B54" s="52" t="s">
        <v>5</v>
      </c>
      <c r="C54" s="97">
        <v>0</v>
      </c>
      <c r="D54" s="101">
        <v>0</v>
      </c>
      <c r="E54" s="98"/>
      <c r="F54" s="103"/>
      <c r="G54" s="102"/>
    </row>
    <row r="55" spans="1:5" s="8" customFormat="1" ht="24.75" customHeight="1">
      <c r="A55" s="9"/>
      <c r="E55" s="10"/>
    </row>
    <row r="56" spans="1:5" s="5" customFormat="1" ht="24.75" customHeight="1">
      <c r="A56" s="6"/>
      <c r="E56" s="7"/>
    </row>
    <row r="57" spans="1:5" s="5" customFormat="1" ht="24.75" customHeight="1">
      <c r="A57" s="6"/>
      <c r="E57" s="7"/>
    </row>
    <row r="58" spans="1:5" s="5" customFormat="1" ht="24.75" customHeight="1">
      <c r="A58" s="6"/>
      <c r="E58" s="7"/>
    </row>
    <row r="59" spans="1:5" s="5" customFormat="1" ht="24.75" customHeight="1">
      <c r="A59" s="6"/>
      <c r="E59" s="7"/>
    </row>
    <row r="60" spans="1:5" s="5" customFormat="1" ht="24.75" customHeight="1">
      <c r="A60" s="6"/>
      <c r="E60" s="7"/>
    </row>
    <row r="61" spans="1:5" s="5" customFormat="1" ht="24.75" customHeight="1">
      <c r="A61" s="6"/>
      <c r="E61" s="7"/>
    </row>
    <row r="62" spans="1:5" s="5" customFormat="1" ht="24.75" customHeight="1">
      <c r="A62" s="6"/>
      <c r="E62" s="7"/>
    </row>
    <row r="63" spans="1:5" s="5" customFormat="1" ht="24.75" customHeight="1">
      <c r="A63" s="6"/>
      <c r="E63" s="7"/>
    </row>
    <row r="64" spans="1:5" s="5" customFormat="1" ht="24.75" customHeight="1">
      <c r="A64" s="6"/>
      <c r="E64" s="7"/>
    </row>
    <row r="65" spans="1:5" s="5" customFormat="1" ht="24.75" customHeight="1">
      <c r="A65" s="6"/>
      <c r="E65" s="7"/>
    </row>
    <row r="66" spans="1:5" s="5" customFormat="1" ht="24.75" customHeight="1">
      <c r="A66" s="6"/>
      <c r="E66" s="7"/>
    </row>
    <row r="67" spans="1:5" s="5" customFormat="1" ht="24.75" customHeight="1">
      <c r="A67" s="6"/>
      <c r="E67" s="7"/>
    </row>
    <row r="68" spans="1:5" s="5" customFormat="1" ht="24.75" customHeight="1">
      <c r="A68" s="6"/>
      <c r="E68" s="7"/>
    </row>
    <row r="69" spans="1:5" s="5" customFormat="1" ht="24.75" customHeight="1">
      <c r="A69" s="6"/>
      <c r="E69" s="7"/>
    </row>
    <row r="70" spans="1:5" s="5" customFormat="1" ht="24.75" customHeight="1">
      <c r="A70" s="6"/>
      <c r="E70" s="7"/>
    </row>
    <row r="71" spans="1:5" s="5" customFormat="1" ht="24.75" customHeight="1">
      <c r="A71" s="6"/>
      <c r="E71" s="7"/>
    </row>
    <row r="72" spans="1:5" s="5" customFormat="1" ht="24.75" customHeight="1">
      <c r="A72" s="6"/>
      <c r="E72" s="7"/>
    </row>
    <row r="73" spans="1:5" s="5" customFormat="1" ht="24.75" customHeight="1">
      <c r="A73" s="6"/>
      <c r="E73" s="7"/>
    </row>
    <row r="74" spans="1:5" s="5" customFormat="1" ht="24.75" customHeight="1">
      <c r="A74" s="6"/>
      <c r="E74" s="7"/>
    </row>
    <row r="75" spans="1:5" s="5" customFormat="1" ht="24.75" customHeight="1">
      <c r="A75" s="6"/>
      <c r="E75" s="7"/>
    </row>
    <row r="76" spans="1:5" s="5" customFormat="1" ht="24.75" customHeight="1">
      <c r="A76" s="6"/>
      <c r="E76" s="7"/>
    </row>
    <row r="77" spans="1:5" s="5" customFormat="1" ht="24.75" customHeight="1">
      <c r="A77" s="6"/>
      <c r="E77" s="7"/>
    </row>
    <row r="78" spans="1:5" s="5" customFormat="1" ht="24.75" customHeight="1">
      <c r="A78" s="6"/>
      <c r="E78" s="7"/>
    </row>
    <row r="79" spans="1:5" s="5" customFormat="1" ht="24.75" customHeight="1">
      <c r="A79" s="6"/>
      <c r="E79" s="7"/>
    </row>
    <row r="80" spans="1:5" s="5" customFormat="1" ht="24.75" customHeight="1">
      <c r="A80" s="6"/>
      <c r="E80" s="7"/>
    </row>
    <row r="81" spans="1:5" s="5" customFormat="1" ht="24.75" customHeight="1">
      <c r="A81" s="6"/>
      <c r="E81" s="7"/>
    </row>
    <row r="82" spans="1:5" s="5" customFormat="1" ht="24.75" customHeight="1">
      <c r="A82" s="6"/>
      <c r="E82" s="7"/>
    </row>
    <row r="83" spans="1:5" s="5" customFormat="1" ht="24.75" customHeight="1">
      <c r="A83" s="6"/>
      <c r="E83" s="7"/>
    </row>
    <row r="84" spans="1:5" s="5" customFormat="1" ht="24.75" customHeight="1">
      <c r="A84" s="6"/>
      <c r="E84" s="7"/>
    </row>
    <row r="85" spans="1:5" s="5" customFormat="1" ht="24.75" customHeight="1">
      <c r="A85" s="6"/>
      <c r="E85" s="7"/>
    </row>
    <row r="86" spans="1:5" s="5" customFormat="1" ht="24.75" customHeight="1">
      <c r="A86" s="6"/>
      <c r="E86" s="7"/>
    </row>
    <row r="87" spans="1:5" s="5" customFormat="1" ht="24.75" customHeight="1">
      <c r="A87" s="6"/>
      <c r="E87" s="7"/>
    </row>
    <row r="88" spans="1:5" s="5" customFormat="1" ht="24.75" customHeight="1">
      <c r="A88" s="6"/>
      <c r="E88" s="7"/>
    </row>
    <row r="89" spans="1:5" s="5" customFormat="1" ht="24.75" customHeight="1">
      <c r="A89" s="6"/>
      <c r="E89" s="7"/>
    </row>
    <row r="90" spans="1:5" s="5" customFormat="1" ht="24.75" customHeight="1">
      <c r="A90" s="6"/>
      <c r="E90" s="7"/>
    </row>
    <row r="91" spans="1:5" s="5" customFormat="1" ht="24.75" customHeight="1">
      <c r="A91" s="6"/>
      <c r="E91" s="7"/>
    </row>
    <row r="92" spans="1:5" s="5" customFormat="1" ht="24.75" customHeight="1">
      <c r="A92" s="6"/>
      <c r="E92" s="7"/>
    </row>
    <row r="93" spans="1:5" s="5" customFormat="1" ht="24.75" customHeight="1">
      <c r="A93" s="6"/>
      <c r="E93" s="7"/>
    </row>
    <row r="94" spans="1:5" s="5" customFormat="1" ht="24.75" customHeight="1">
      <c r="A94" s="6"/>
      <c r="E94" s="7"/>
    </row>
    <row r="95" spans="1:5" s="5" customFormat="1" ht="24.75" customHeight="1">
      <c r="A95" s="6"/>
      <c r="E95" s="7"/>
    </row>
    <row r="96" spans="1:5" s="5" customFormat="1" ht="24.75" customHeight="1">
      <c r="A96" s="6"/>
      <c r="E96" s="7"/>
    </row>
    <row r="97" spans="1:5" s="5" customFormat="1" ht="24.75" customHeight="1">
      <c r="A97" s="6"/>
      <c r="E97" s="7"/>
    </row>
    <row r="98" spans="1:5" s="5" customFormat="1" ht="24.75" customHeight="1">
      <c r="A98" s="6"/>
      <c r="E98" s="7"/>
    </row>
    <row r="99" spans="1:5" s="5" customFormat="1" ht="24.75" customHeight="1">
      <c r="A99" s="6"/>
      <c r="E99" s="7"/>
    </row>
    <row r="100" spans="1:5" s="5" customFormat="1" ht="24.75" customHeight="1">
      <c r="A100" s="6"/>
      <c r="E100" s="7"/>
    </row>
    <row r="101" spans="1:5" s="5" customFormat="1" ht="24.75" customHeight="1">
      <c r="A101" s="6"/>
      <c r="E101" s="7"/>
    </row>
    <row r="102" spans="1:5" s="5" customFormat="1" ht="24.75" customHeight="1">
      <c r="A102" s="6"/>
      <c r="E102" s="7"/>
    </row>
    <row r="103" spans="1:5" s="5" customFormat="1" ht="24.75" customHeight="1">
      <c r="A103" s="6"/>
      <c r="E103" s="7"/>
    </row>
    <row r="104" spans="1:5" s="5" customFormat="1" ht="24.75" customHeight="1">
      <c r="A104" s="6"/>
      <c r="E104" s="7"/>
    </row>
    <row r="105" spans="1:5" s="5" customFormat="1" ht="24.75" customHeight="1">
      <c r="A105" s="6"/>
      <c r="E105" s="7"/>
    </row>
    <row r="106" spans="1:5" s="5" customFormat="1" ht="24.75" customHeight="1">
      <c r="A106" s="6"/>
      <c r="E106" s="7"/>
    </row>
    <row r="107" spans="1:5" s="5" customFormat="1" ht="24.75" customHeight="1">
      <c r="A107" s="6"/>
      <c r="E107" s="7"/>
    </row>
    <row r="108" spans="1:5" s="5" customFormat="1" ht="24.75" customHeight="1">
      <c r="A108" s="6"/>
      <c r="E108" s="7"/>
    </row>
    <row r="109" spans="1:5" s="5" customFormat="1" ht="24.75" customHeight="1">
      <c r="A109" s="6"/>
      <c r="E109" s="7"/>
    </row>
    <row r="110" spans="1:5" s="5" customFormat="1" ht="24.75" customHeight="1">
      <c r="A110" s="6"/>
      <c r="E110" s="7"/>
    </row>
    <row r="111" spans="1:5" s="5" customFormat="1" ht="24.75" customHeight="1">
      <c r="A111" s="6"/>
      <c r="E111" s="7"/>
    </row>
    <row r="112" spans="1:5" s="5" customFormat="1" ht="24.75" customHeight="1">
      <c r="A112" s="6"/>
      <c r="E112" s="7"/>
    </row>
    <row r="113" spans="1:5" s="5" customFormat="1" ht="24.75" customHeight="1">
      <c r="A113" s="6"/>
      <c r="E113" s="7"/>
    </row>
    <row r="114" spans="1:5" s="5" customFormat="1" ht="24.75" customHeight="1">
      <c r="A114" s="6"/>
      <c r="E114" s="7"/>
    </row>
    <row r="115" spans="1:5" s="5" customFormat="1" ht="24.75" customHeight="1">
      <c r="A115" s="6"/>
      <c r="E115" s="7"/>
    </row>
    <row r="116" spans="1:5" s="5" customFormat="1" ht="24.75" customHeight="1">
      <c r="A116" s="6"/>
      <c r="E116" s="7"/>
    </row>
    <row r="117" spans="1:5" s="5" customFormat="1" ht="24.75" customHeight="1">
      <c r="A117" s="6"/>
      <c r="E117" s="7"/>
    </row>
    <row r="118" spans="1:5" s="5" customFormat="1" ht="24.75" customHeight="1">
      <c r="A118" s="6"/>
      <c r="E118" s="7"/>
    </row>
    <row r="119" spans="1:5" s="5" customFormat="1" ht="24.75" customHeight="1">
      <c r="A119" s="6"/>
      <c r="E119" s="7"/>
    </row>
    <row r="120" spans="1:5" s="5" customFormat="1" ht="24.75" customHeight="1">
      <c r="A120" s="6"/>
      <c r="E120" s="7"/>
    </row>
    <row r="121" spans="1:5" s="5" customFormat="1" ht="24.75" customHeight="1">
      <c r="A121" s="6"/>
      <c r="E121" s="7"/>
    </row>
    <row r="122" spans="1:5" s="5" customFormat="1" ht="24.75" customHeight="1">
      <c r="A122" s="6"/>
      <c r="E122" s="7"/>
    </row>
    <row r="123" spans="1:5" s="5" customFormat="1" ht="24.75" customHeight="1">
      <c r="A123" s="6"/>
      <c r="E123" s="7"/>
    </row>
    <row r="124" spans="1:5" s="5" customFormat="1" ht="24.75" customHeight="1">
      <c r="A124" s="6"/>
      <c r="E124" s="7"/>
    </row>
    <row r="125" spans="1:5" s="5" customFormat="1" ht="24.75" customHeight="1">
      <c r="A125" s="6"/>
      <c r="E125" s="7"/>
    </row>
    <row r="126" spans="1:5" s="5" customFormat="1" ht="24.75" customHeight="1">
      <c r="A126" s="6"/>
      <c r="E126" s="7"/>
    </row>
    <row r="127" spans="1:5" s="5" customFormat="1" ht="24.75" customHeight="1">
      <c r="A127" s="6"/>
      <c r="E127" s="7"/>
    </row>
    <row r="128" spans="1:5" s="5" customFormat="1" ht="24.75" customHeight="1">
      <c r="A128" s="6"/>
      <c r="E128" s="7"/>
    </row>
    <row r="129" spans="1:5" s="5" customFormat="1" ht="24.75" customHeight="1">
      <c r="A129" s="6"/>
      <c r="E129" s="7"/>
    </row>
    <row r="130" spans="1:5" s="5" customFormat="1" ht="24.75" customHeight="1">
      <c r="A130" s="6"/>
      <c r="E130" s="7"/>
    </row>
    <row r="131" spans="1:5" s="5" customFormat="1" ht="24.75" customHeight="1">
      <c r="A131" s="6"/>
      <c r="E131" s="7"/>
    </row>
    <row r="132" spans="1:5" s="5" customFormat="1" ht="24.75" customHeight="1">
      <c r="A132" s="6"/>
      <c r="E132" s="7"/>
    </row>
    <row r="133" spans="1:5" s="5" customFormat="1" ht="24.75" customHeight="1">
      <c r="A133" s="6"/>
      <c r="E133" s="7"/>
    </row>
    <row r="134" spans="1:5" s="5" customFormat="1" ht="24.75" customHeight="1">
      <c r="A134" s="6"/>
      <c r="E134" s="7"/>
    </row>
    <row r="135" spans="1:5" s="5" customFormat="1" ht="24.75" customHeight="1">
      <c r="A135" s="6"/>
      <c r="E135" s="7"/>
    </row>
    <row r="136" spans="1:5" s="5" customFormat="1" ht="24.75" customHeight="1">
      <c r="A136" s="6"/>
      <c r="E136" s="7"/>
    </row>
    <row r="137" spans="1:5" s="5" customFormat="1" ht="24.75" customHeight="1">
      <c r="A137" s="6"/>
      <c r="E137" s="7"/>
    </row>
    <row r="138" spans="1:5" s="5" customFormat="1" ht="24.75" customHeight="1">
      <c r="A138" s="6"/>
      <c r="E138" s="7"/>
    </row>
    <row r="139" spans="1:5" s="5" customFormat="1" ht="24.75" customHeight="1">
      <c r="A139" s="6"/>
      <c r="E139" s="7"/>
    </row>
    <row r="140" spans="1:5" s="5" customFormat="1" ht="24.75" customHeight="1">
      <c r="A140" s="6"/>
      <c r="E140" s="7"/>
    </row>
    <row r="141" spans="1:5" s="5" customFormat="1" ht="24.75" customHeight="1">
      <c r="A141" s="6"/>
      <c r="E141" s="7"/>
    </row>
    <row r="142" spans="1:5" s="5" customFormat="1" ht="24.75" customHeight="1">
      <c r="A142" s="6"/>
      <c r="E142" s="7"/>
    </row>
    <row r="143" spans="1:5" s="5" customFormat="1" ht="24.75" customHeight="1">
      <c r="A143" s="6"/>
      <c r="E143" s="7"/>
    </row>
    <row r="144" spans="1:5" s="5" customFormat="1" ht="24.75" customHeight="1">
      <c r="A144" s="6"/>
      <c r="E144" s="7"/>
    </row>
    <row r="145" spans="1:5" s="5" customFormat="1" ht="24.75" customHeight="1">
      <c r="A145" s="6"/>
      <c r="E145" s="7"/>
    </row>
    <row r="146" spans="1:5" s="5" customFormat="1" ht="24.75" customHeight="1">
      <c r="A146" s="6"/>
      <c r="E146" s="7"/>
    </row>
    <row r="147" spans="1:5" s="5" customFormat="1" ht="24.75" customHeight="1">
      <c r="A147" s="6"/>
      <c r="E147" s="7"/>
    </row>
    <row r="148" spans="1:5" s="5" customFormat="1" ht="24.75" customHeight="1">
      <c r="A148" s="6"/>
      <c r="E148" s="7"/>
    </row>
    <row r="149" spans="1:5" s="5" customFormat="1" ht="24.75" customHeight="1">
      <c r="A149" s="6"/>
      <c r="E149" s="7"/>
    </row>
    <row r="150" spans="1:5" s="5" customFormat="1" ht="24.75" customHeight="1">
      <c r="A150" s="6"/>
      <c r="E150" s="7"/>
    </row>
    <row r="151" spans="1:5" s="5" customFormat="1" ht="24.75" customHeight="1">
      <c r="A151" s="6"/>
      <c r="E151" s="7"/>
    </row>
    <row r="152" spans="1:5" s="5" customFormat="1" ht="24.75" customHeight="1">
      <c r="A152" s="6"/>
      <c r="E152" s="7"/>
    </row>
    <row r="153" spans="1:5" s="5" customFormat="1" ht="24.75" customHeight="1">
      <c r="A153" s="6"/>
      <c r="E153" s="7"/>
    </row>
    <row r="154" spans="1:5" s="5" customFormat="1" ht="24.75" customHeight="1">
      <c r="A154" s="6"/>
      <c r="E154" s="7"/>
    </row>
    <row r="155" spans="1:5" s="5" customFormat="1" ht="24.75" customHeight="1">
      <c r="A155" s="6"/>
      <c r="E155" s="7"/>
    </row>
    <row r="156" spans="1:5" s="5" customFormat="1" ht="24.75" customHeight="1">
      <c r="A156" s="6"/>
      <c r="E156" s="7"/>
    </row>
    <row r="157" spans="1:5" s="5" customFormat="1" ht="24.75" customHeight="1">
      <c r="A157" s="6"/>
      <c r="E157" s="7"/>
    </row>
    <row r="158" spans="1:5" s="5" customFormat="1" ht="24.75" customHeight="1">
      <c r="A158" s="6"/>
      <c r="E158" s="7"/>
    </row>
    <row r="159" spans="1:5" s="5" customFormat="1" ht="24.75" customHeight="1">
      <c r="A159" s="6"/>
      <c r="E159" s="7"/>
    </row>
    <row r="160" spans="1:5" s="5" customFormat="1" ht="24.75" customHeight="1">
      <c r="A160" s="6"/>
      <c r="E160" s="7"/>
    </row>
    <row r="161" spans="1:5" s="5" customFormat="1" ht="24.75" customHeight="1">
      <c r="A161" s="6"/>
      <c r="E161" s="7"/>
    </row>
    <row r="162" spans="1:5" s="5" customFormat="1" ht="24.75" customHeight="1">
      <c r="A162" s="6"/>
      <c r="E162" s="7"/>
    </row>
    <row r="163" spans="1:5" s="5" customFormat="1" ht="24.75" customHeight="1">
      <c r="A163" s="6"/>
      <c r="E163" s="7"/>
    </row>
    <row r="164" spans="1:5" s="5" customFormat="1" ht="24.75" customHeight="1">
      <c r="A164" s="6"/>
      <c r="E164" s="7"/>
    </row>
    <row r="165" spans="1:5" s="5" customFormat="1" ht="24.75" customHeight="1">
      <c r="A165" s="6"/>
      <c r="E165" s="7"/>
    </row>
    <row r="166" spans="1:5" s="5" customFormat="1" ht="24.75" customHeight="1">
      <c r="A166" s="6"/>
      <c r="E166" s="7"/>
    </row>
    <row r="167" spans="1:5" s="5" customFormat="1" ht="24.75" customHeight="1">
      <c r="A167" s="6"/>
      <c r="E167" s="7"/>
    </row>
    <row r="168" spans="1:5" s="5" customFormat="1" ht="24.75" customHeight="1">
      <c r="A168" s="6"/>
      <c r="E168" s="7"/>
    </row>
    <row r="169" spans="1:5" s="5" customFormat="1" ht="24.75" customHeight="1">
      <c r="A169" s="6"/>
      <c r="E169" s="7"/>
    </row>
    <row r="170" spans="1:5" s="5" customFormat="1" ht="24.75" customHeight="1">
      <c r="A170" s="6"/>
      <c r="E170" s="7"/>
    </row>
    <row r="171" spans="1:5" s="5" customFormat="1" ht="24.75" customHeight="1">
      <c r="A171" s="6"/>
      <c r="E171" s="7"/>
    </row>
    <row r="172" spans="1:5" s="5" customFormat="1" ht="24.75" customHeight="1">
      <c r="A172" s="6"/>
      <c r="E172" s="7"/>
    </row>
    <row r="173" spans="1:5" s="5" customFormat="1" ht="24.75" customHeight="1">
      <c r="A173" s="6"/>
      <c r="E173" s="7"/>
    </row>
    <row r="174" spans="1:5" s="5" customFormat="1" ht="24.75" customHeight="1">
      <c r="A174" s="6"/>
      <c r="E174" s="7"/>
    </row>
    <row r="175" spans="1:5" s="5" customFormat="1" ht="24.75" customHeight="1">
      <c r="A175" s="6"/>
      <c r="E175" s="7"/>
    </row>
    <row r="176" spans="1:5" s="5" customFormat="1" ht="24.75" customHeight="1">
      <c r="A176" s="6"/>
      <c r="E176" s="7"/>
    </row>
    <row r="177" spans="1:5" s="5" customFormat="1" ht="24.75" customHeight="1">
      <c r="A177" s="6"/>
      <c r="E177" s="7"/>
    </row>
    <row r="178" spans="1:5" s="5" customFormat="1" ht="24.75" customHeight="1">
      <c r="A178" s="6"/>
      <c r="E178" s="7"/>
    </row>
    <row r="179" spans="1:5" s="5" customFormat="1" ht="24.75" customHeight="1">
      <c r="A179" s="6"/>
      <c r="E179" s="7"/>
    </row>
    <row r="180" spans="1:5" s="5" customFormat="1" ht="24.75" customHeight="1">
      <c r="A180" s="6"/>
      <c r="E180" s="7"/>
    </row>
    <row r="181" spans="1:5" s="5" customFormat="1" ht="24.75" customHeight="1">
      <c r="A181" s="6"/>
      <c r="E181" s="7"/>
    </row>
    <row r="182" spans="1:5" s="5" customFormat="1" ht="24.75" customHeight="1">
      <c r="A182" s="6"/>
      <c r="E182" s="7"/>
    </row>
    <row r="183" spans="1:5" s="5" customFormat="1" ht="24.75" customHeight="1">
      <c r="A183" s="6"/>
      <c r="E183" s="7"/>
    </row>
    <row r="184" spans="1:5" s="5" customFormat="1" ht="24.75" customHeight="1">
      <c r="A184" s="6"/>
      <c r="E184" s="7"/>
    </row>
    <row r="185" spans="1:5" s="5" customFormat="1" ht="24.75" customHeight="1">
      <c r="A185" s="6"/>
      <c r="E185" s="7"/>
    </row>
    <row r="186" spans="1:5" s="5" customFormat="1" ht="24.75" customHeight="1">
      <c r="A186" s="6"/>
      <c r="E186" s="7"/>
    </row>
    <row r="187" spans="1:5" s="5" customFormat="1" ht="24.75" customHeight="1">
      <c r="A187" s="6"/>
      <c r="E187" s="7"/>
    </row>
    <row r="188" spans="1:5" s="5" customFormat="1" ht="24.75" customHeight="1">
      <c r="A188" s="6"/>
      <c r="E188" s="7"/>
    </row>
    <row r="189" spans="1:5" s="5" customFormat="1" ht="24.75" customHeight="1">
      <c r="A189" s="6"/>
      <c r="E189" s="7"/>
    </row>
    <row r="190" spans="1:5" s="5" customFormat="1" ht="24.75" customHeight="1">
      <c r="A190" s="6"/>
      <c r="E190" s="7"/>
    </row>
    <row r="191" spans="1:5" s="5" customFormat="1" ht="24.75" customHeight="1">
      <c r="A191" s="6"/>
      <c r="E191" s="7"/>
    </row>
    <row r="192" spans="1:5" s="5" customFormat="1" ht="24.75" customHeight="1">
      <c r="A192" s="6"/>
      <c r="E192" s="7"/>
    </row>
    <row r="193" spans="1:5" s="5" customFormat="1" ht="24.75" customHeight="1">
      <c r="A193" s="6"/>
      <c r="E193" s="7"/>
    </row>
    <row r="194" spans="1:5" s="5" customFormat="1" ht="24.75" customHeight="1">
      <c r="A194" s="6"/>
      <c r="E194" s="7"/>
    </row>
    <row r="195" spans="1:5" s="5" customFormat="1" ht="24.75" customHeight="1">
      <c r="A195" s="6"/>
      <c r="E195" s="7"/>
    </row>
    <row r="196" spans="1:5" s="5" customFormat="1" ht="24.75" customHeight="1">
      <c r="A196" s="6"/>
      <c r="E196" s="7"/>
    </row>
    <row r="197" spans="1:5" s="5" customFormat="1" ht="24.75" customHeight="1">
      <c r="A197" s="6"/>
      <c r="E197" s="7"/>
    </row>
    <row r="198" spans="1:5" s="5" customFormat="1" ht="24.75" customHeight="1">
      <c r="A198" s="6"/>
      <c r="E198" s="7"/>
    </row>
    <row r="199" spans="1:5" s="5" customFormat="1" ht="24.75" customHeight="1">
      <c r="A199" s="6"/>
      <c r="E199" s="7"/>
    </row>
    <row r="200" spans="1:5" s="5" customFormat="1" ht="24.75" customHeight="1">
      <c r="A200" s="6"/>
      <c r="E200" s="7"/>
    </row>
    <row r="201" spans="1:5" s="5" customFormat="1" ht="24.75" customHeight="1">
      <c r="A201" s="6"/>
      <c r="E201" s="7"/>
    </row>
    <row r="202" spans="1:5" s="5" customFormat="1" ht="24.75" customHeight="1">
      <c r="A202" s="6"/>
      <c r="E202" s="7"/>
    </row>
    <row r="203" spans="1:5" s="5" customFormat="1" ht="24.75" customHeight="1">
      <c r="A203" s="6"/>
      <c r="E203" s="7"/>
    </row>
    <row r="204" spans="1:5" s="5" customFormat="1" ht="24.75" customHeight="1">
      <c r="A204" s="6"/>
      <c r="E204" s="7"/>
    </row>
    <row r="205" spans="1:5" s="5" customFormat="1" ht="24.75" customHeight="1">
      <c r="A205" s="6"/>
      <c r="E205" s="7"/>
    </row>
    <row r="206" spans="1:5" s="5" customFormat="1" ht="24.75" customHeight="1">
      <c r="A206" s="6"/>
      <c r="E206" s="7"/>
    </row>
    <row r="207" spans="1:5" s="5" customFormat="1" ht="24.75" customHeight="1">
      <c r="A207" s="6"/>
      <c r="E207" s="7"/>
    </row>
    <row r="208" spans="1:5" s="5" customFormat="1" ht="24.75" customHeight="1">
      <c r="A208" s="6"/>
      <c r="E208" s="7"/>
    </row>
    <row r="209" spans="1:5" s="5" customFormat="1" ht="24.75" customHeight="1">
      <c r="A209" s="6"/>
      <c r="E209" s="7"/>
    </row>
    <row r="210" spans="1:5" s="5" customFormat="1" ht="24.75" customHeight="1">
      <c r="A210" s="6"/>
      <c r="E210" s="7"/>
    </row>
    <row r="211" spans="1:5" s="5" customFormat="1" ht="24.75" customHeight="1">
      <c r="A211" s="6"/>
      <c r="E211" s="7"/>
    </row>
    <row r="212" spans="1:5" s="5" customFormat="1" ht="24.75" customHeight="1">
      <c r="A212" s="6"/>
      <c r="E212" s="7"/>
    </row>
    <row r="213" spans="1:5" s="5" customFormat="1" ht="24.75" customHeight="1">
      <c r="A213" s="6"/>
      <c r="E213" s="7"/>
    </row>
    <row r="214" spans="1:5" s="5" customFormat="1" ht="24.75" customHeight="1">
      <c r="A214" s="6"/>
      <c r="E214" s="7"/>
    </row>
    <row r="215" spans="1:5" s="5" customFormat="1" ht="24.75" customHeight="1">
      <c r="A215" s="6"/>
      <c r="E215" s="7"/>
    </row>
    <row r="216" spans="1:5" s="5" customFormat="1" ht="24.75" customHeight="1">
      <c r="A216" s="6"/>
      <c r="E216" s="7"/>
    </row>
    <row r="217" spans="1:5" s="5" customFormat="1" ht="24.75" customHeight="1">
      <c r="A217" s="6"/>
      <c r="E217" s="7"/>
    </row>
    <row r="218" spans="1:5" s="5" customFormat="1" ht="24.75" customHeight="1">
      <c r="A218" s="6"/>
      <c r="E218" s="7"/>
    </row>
    <row r="219" spans="1:5" s="5" customFormat="1" ht="24.75" customHeight="1">
      <c r="A219" s="6"/>
      <c r="E219" s="7"/>
    </row>
    <row r="220" spans="1:5" s="5" customFormat="1" ht="24.75" customHeight="1">
      <c r="A220" s="6"/>
      <c r="E220" s="7"/>
    </row>
    <row r="221" spans="1:5" s="5" customFormat="1" ht="24.75" customHeight="1">
      <c r="A221" s="6"/>
      <c r="E221" s="7"/>
    </row>
    <row r="222" spans="1:5" s="5" customFormat="1" ht="24.75" customHeight="1">
      <c r="A222" s="6"/>
      <c r="E222" s="7"/>
    </row>
    <row r="223" spans="1:5" s="5" customFormat="1" ht="24.75" customHeight="1">
      <c r="A223" s="6"/>
      <c r="E223" s="7"/>
    </row>
    <row r="224" spans="1:5" s="5" customFormat="1" ht="24.75" customHeight="1">
      <c r="A224" s="6"/>
      <c r="E224" s="7"/>
    </row>
    <row r="225" spans="1:5" s="5" customFormat="1" ht="24.75" customHeight="1">
      <c r="A225" s="6"/>
      <c r="E225" s="7"/>
    </row>
    <row r="226" spans="1:5" s="5" customFormat="1" ht="24.75" customHeight="1">
      <c r="A226" s="6"/>
      <c r="E226" s="7"/>
    </row>
    <row r="227" spans="1:5" s="5" customFormat="1" ht="24.75" customHeight="1">
      <c r="A227" s="6"/>
      <c r="E227" s="7"/>
    </row>
    <row r="228" spans="1:5" s="5" customFormat="1" ht="24.75" customHeight="1">
      <c r="A228" s="6"/>
      <c r="E228" s="7"/>
    </row>
    <row r="229" spans="1:5" s="5" customFormat="1" ht="24.75" customHeight="1">
      <c r="A229" s="6"/>
      <c r="E229" s="7"/>
    </row>
    <row r="230" spans="1:5" s="5" customFormat="1" ht="24.75" customHeight="1">
      <c r="A230" s="6"/>
      <c r="E230" s="7"/>
    </row>
    <row r="231" spans="1:5" s="5" customFormat="1" ht="24.75" customHeight="1">
      <c r="A231" s="6"/>
      <c r="E231" s="7"/>
    </row>
    <row r="232" spans="1:5" s="5" customFormat="1" ht="24.75" customHeight="1">
      <c r="A232" s="6"/>
      <c r="E232" s="7"/>
    </row>
    <row r="233" spans="1:5" s="5" customFormat="1" ht="24.75" customHeight="1">
      <c r="A233" s="6"/>
      <c r="E233" s="7"/>
    </row>
    <row r="234" spans="1:5" s="5" customFormat="1" ht="24.75" customHeight="1">
      <c r="A234" s="6"/>
      <c r="E234" s="7"/>
    </row>
    <row r="235" spans="1:5" s="5" customFormat="1" ht="24.75" customHeight="1">
      <c r="A235" s="6"/>
      <c r="E235" s="7"/>
    </row>
    <row r="236" spans="1:5" s="5" customFormat="1" ht="24.75" customHeight="1">
      <c r="A236" s="6"/>
      <c r="E236" s="7"/>
    </row>
    <row r="237" spans="1:5" s="5" customFormat="1" ht="24.75" customHeight="1">
      <c r="A237" s="6"/>
      <c r="E237" s="7"/>
    </row>
    <row r="238" spans="1:5" s="5" customFormat="1" ht="24.75" customHeight="1">
      <c r="A238" s="6"/>
      <c r="E238" s="7"/>
    </row>
    <row r="239" spans="1:5" s="5" customFormat="1" ht="24.75" customHeight="1">
      <c r="A239" s="6"/>
      <c r="E239" s="7"/>
    </row>
    <row r="240" spans="1:5" s="5" customFormat="1" ht="24.75" customHeight="1">
      <c r="A240" s="6"/>
      <c r="E240" s="7"/>
    </row>
    <row r="241" spans="1:5" s="5" customFormat="1" ht="24.75" customHeight="1">
      <c r="A241" s="6"/>
      <c r="E241" s="7"/>
    </row>
    <row r="242" spans="1:5" s="5" customFormat="1" ht="24.75" customHeight="1">
      <c r="A242" s="6"/>
      <c r="E242" s="7"/>
    </row>
    <row r="243" spans="1:5" s="5" customFormat="1" ht="24.75" customHeight="1">
      <c r="A243" s="6"/>
      <c r="E243" s="7"/>
    </row>
    <row r="244" spans="1:5" s="5" customFormat="1" ht="24.75" customHeight="1">
      <c r="A244" s="6"/>
      <c r="E244" s="7"/>
    </row>
    <row r="245" spans="1:5" s="5" customFormat="1" ht="24.75" customHeight="1">
      <c r="A245" s="6"/>
      <c r="E245" s="7"/>
    </row>
    <row r="246" spans="1:5" s="5" customFormat="1" ht="24.75" customHeight="1">
      <c r="A246" s="6"/>
      <c r="E246" s="7"/>
    </row>
    <row r="247" spans="1:5" s="5" customFormat="1" ht="24.75" customHeight="1">
      <c r="A247" s="6"/>
      <c r="E247" s="7"/>
    </row>
    <row r="248" spans="1:5" s="5" customFormat="1" ht="24.75" customHeight="1">
      <c r="A248" s="6"/>
      <c r="E248" s="7"/>
    </row>
    <row r="249" spans="1:5" s="5" customFormat="1" ht="24.75" customHeight="1">
      <c r="A249" s="6"/>
      <c r="E249" s="7"/>
    </row>
    <row r="250" spans="1:5" s="5" customFormat="1" ht="24.75" customHeight="1">
      <c r="A250" s="6"/>
      <c r="E250" s="7"/>
    </row>
    <row r="251" spans="1:5" s="5" customFormat="1" ht="24.75" customHeight="1">
      <c r="A251" s="6"/>
      <c r="E251" s="7"/>
    </row>
    <row r="252" spans="1:5" s="5" customFormat="1" ht="24.75" customHeight="1">
      <c r="A252" s="6"/>
      <c r="E252" s="7"/>
    </row>
    <row r="253" spans="1:5" s="5" customFormat="1" ht="24.75" customHeight="1">
      <c r="A253" s="6"/>
      <c r="E253" s="7"/>
    </row>
    <row r="254" spans="1:5" s="5" customFormat="1" ht="24.75" customHeight="1">
      <c r="A254" s="6"/>
      <c r="E254" s="7"/>
    </row>
    <row r="255" spans="1:5" s="5" customFormat="1" ht="24.75" customHeight="1">
      <c r="A255" s="6"/>
      <c r="E255" s="7"/>
    </row>
    <row r="256" spans="1:5" s="5" customFormat="1" ht="24.75" customHeight="1">
      <c r="A256" s="6"/>
      <c r="E256" s="7"/>
    </row>
    <row r="257" spans="1:5" s="5" customFormat="1" ht="24.75" customHeight="1">
      <c r="A257" s="6"/>
      <c r="E257" s="7"/>
    </row>
    <row r="258" spans="1:5" s="5" customFormat="1" ht="24.75" customHeight="1">
      <c r="A258" s="6"/>
      <c r="E258" s="7"/>
    </row>
    <row r="259" spans="1:5" s="5" customFormat="1" ht="24.75" customHeight="1">
      <c r="A259" s="6"/>
      <c r="E259" s="7"/>
    </row>
    <row r="260" spans="1:5" s="5" customFormat="1" ht="24.75" customHeight="1">
      <c r="A260" s="6"/>
      <c r="E260" s="7"/>
    </row>
    <row r="261" spans="1:5" s="5" customFormat="1" ht="24.75" customHeight="1">
      <c r="A261" s="6"/>
      <c r="E261" s="7"/>
    </row>
    <row r="262" spans="1:5" s="5" customFormat="1" ht="24.75" customHeight="1">
      <c r="A262" s="6"/>
      <c r="E262" s="7"/>
    </row>
    <row r="263" spans="1:5" s="5" customFormat="1" ht="24.75" customHeight="1">
      <c r="A263" s="6"/>
      <c r="E263" s="7"/>
    </row>
    <row r="264" spans="1:5" s="5" customFormat="1" ht="24.75" customHeight="1">
      <c r="A264" s="6"/>
      <c r="E264" s="7"/>
    </row>
    <row r="265" spans="1:5" s="5" customFormat="1" ht="24.75" customHeight="1">
      <c r="A265" s="6"/>
      <c r="E265" s="7"/>
    </row>
    <row r="266" spans="1:5" s="5" customFormat="1" ht="24.75" customHeight="1">
      <c r="A266" s="6"/>
      <c r="E266" s="7"/>
    </row>
    <row r="267" spans="1:5" s="5" customFormat="1" ht="24.75" customHeight="1">
      <c r="A267" s="6"/>
      <c r="E267" s="7"/>
    </row>
    <row r="268" spans="1:5" s="5" customFormat="1" ht="24.75" customHeight="1">
      <c r="A268" s="6"/>
      <c r="E268" s="7"/>
    </row>
    <row r="269" spans="1:5" s="5" customFormat="1" ht="24.75" customHeight="1">
      <c r="A269" s="6"/>
      <c r="E269" s="7"/>
    </row>
    <row r="270" spans="1:5" s="5" customFormat="1" ht="24.75" customHeight="1">
      <c r="A270" s="6"/>
      <c r="E270" s="7"/>
    </row>
    <row r="271" spans="1:5" s="5" customFormat="1" ht="24.75" customHeight="1">
      <c r="A271" s="6"/>
      <c r="E271" s="7"/>
    </row>
    <row r="272" spans="1:5" s="5" customFormat="1" ht="24.75" customHeight="1">
      <c r="A272" s="6"/>
      <c r="E272" s="7"/>
    </row>
    <row r="273" spans="1:5" s="5" customFormat="1" ht="24.75" customHeight="1">
      <c r="A273" s="6"/>
      <c r="E273" s="7"/>
    </row>
    <row r="274" spans="1:5" s="5" customFormat="1" ht="24.75" customHeight="1">
      <c r="A274" s="6"/>
      <c r="E274" s="7"/>
    </row>
    <row r="275" spans="1:5" s="5" customFormat="1" ht="24.75" customHeight="1">
      <c r="A275" s="6"/>
      <c r="E275" s="7"/>
    </row>
    <row r="276" spans="1:5" s="5" customFormat="1" ht="24.75" customHeight="1">
      <c r="A276" s="6"/>
      <c r="E276" s="7"/>
    </row>
    <row r="277" spans="1:5" s="5" customFormat="1" ht="24.75" customHeight="1">
      <c r="A277" s="6"/>
      <c r="E277" s="7"/>
    </row>
    <row r="278" spans="1:5" s="5" customFormat="1" ht="24.75" customHeight="1">
      <c r="A278" s="6"/>
      <c r="E278" s="7"/>
    </row>
    <row r="279" spans="1:5" s="5" customFormat="1" ht="24.75" customHeight="1">
      <c r="A279" s="6"/>
      <c r="E279" s="7"/>
    </row>
    <row r="280" spans="1:5" s="5" customFormat="1" ht="24.75" customHeight="1">
      <c r="A280" s="6"/>
      <c r="E280" s="7"/>
    </row>
    <row r="281" spans="1:5" s="5" customFormat="1" ht="24.75" customHeight="1">
      <c r="A281" s="6"/>
      <c r="E281" s="7"/>
    </row>
    <row r="282" spans="1:5" s="5" customFormat="1" ht="24.75" customHeight="1">
      <c r="A282" s="6"/>
      <c r="E282" s="7"/>
    </row>
    <row r="283" spans="1:5" s="5" customFormat="1" ht="24.75" customHeight="1">
      <c r="A283" s="6"/>
      <c r="E283" s="7"/>
    </row>
    <row r="284" spans="1:5" s="5" customFormat="1" ht="24.75" customHeight="1">
      <c r="A284" s="6"/>
      <c r="E284" s="7"/>
    </row>
    <row r="285" spans="1:5" s="5" customFormat="1" ht="24.75" customHeight="1">
      <c r="A285" s="6"/>
      <c r="E285" s="7"/>
    </row>
    <row r="286" spans="1:5" s="5" customFormat="1" ht="24.75" customHeight="1">
      <c r="A286" s="6"/>
      <c r="E286" s="7"/>
    </row>
    <row r="287" spans="1:5" s="5" customFormat="1" ht="24.75" customHeight="1">
      <c r="A287" s="6"/>
      <c r="E287" s="7"/>
    </row>
    <row r="288" spans="1:5" s="5" customFormat="1" ht="24.75" customHeight="1">
      <c r="A288" s="6"/>
      <c r="E288" s="7"/>
    </row>
    <row r="289" spans="1:5" s="5" customFormat="1" ht="24.75" customHeight="1">
      <c r="A289" s="6"/>
      <c r="E289" s="7"/>
    </row>
    <row r="290" spans="1:5" s="5" customFormat="1" ht="24.75" customHeight="1">
      <c r="A290" s="6"/>
      <c r="E290" s="7"/>
    </row>
    <row r="291" spans="1:5" s="5" customFormat="1" ht="24.75" customHeight="1">
      <c r="A291" s="6"/>
      <c r="E291" s="7"/>
    </row>
    <row r="292" spans="1:5" s="5" customFormat="1" ht="24.75" customHeight="1">
      <c r="A292" s="6"/>
      <c r="E292" s="7"/>
    </row>
    <row r="293" spans="1:5" s="5" customFormat="1" ht="24.75" customHeight="1">
      <c r="A293" s="6"/>
      <c r="E293" s="7"/>
    </row>
    <row r="294" spans="1:5" s="5" customFormat="1" ht="24.75" customHeight="1">
      <c r="A294" s="6"/>
      <c r="E294" s="7"/>
    </row>
    <row r="295" spans="1:5" s="5" customFormat="1" ht="24.75" customHeight="1">
      <c r="A295" s="6"/>
      <c r="E295" s="7"/>
    </row>
    <row r="296" spans="1:5" s="5" customFormat="1" ht="24.75" customHeight="1">
      <c r="A296" s="6"/>
      <c r="E296" s="7"/>
    </row>
    <row r="297" spans="1:5" s="5" customFormat="1" ht="24.75" customHeight="1">
      <c r="A297" s="6"/>
      <c r="E297" s="7"/>
    </row>
    <row r="298" spans="1:5" s="5" customFormat="1" ht="24.75" customHeight="1">
      <c r="A298" s="6"/>
      <c r="E298" s="7"/>
    </row>
    <row r="299" spans="1:5" s="5" customFormat="1" ht="24.75" customHeight="1">
      <c r="A299" s="6"/>
      <c r="E299" s="7"/>
    </row>
    <row r="300" spans="1:5" s="5" customFormat="1" ht="24.75" customHeight="1">
      <c r="A300" s="6"/>
      <c r="E300" s="7"/>
    </row>
    <row r="301" spans="1:5" s="5" customFormat="1" ht="24.75" customHeight="1">
      <c r="A301" s="6"/>
      <c r="E301" s="7"/>
    </row>
    <row r="302" spans="1:5" s="5" customFormat="1" ht="24.75" customHeight="1">
      <c r="A302" s="6"/>
      <c r="E302" s="7"/>
    </row>
    <row r="303" spans="1:5" s="5" customFormat="1" ht="24.75" customHeight="1">
      <c r="A303" s="6"/>
      <c r="E303" s="7"/>
    </row>
    <row r="304" spans="1:5" s="5" customFormat="1" ht="24.75" customHeight="1">
      <c r="A304" s="6"/>
      <c r="E304" s="7"/>
    </row>
  </sheetData>
  <mergeCells count="4">
    <mergeCell ref="A20:A21"/>
    <mergeCell ref="A4:E4"/>
    <mergeCell ref="A1:F1"/>
    <mergeCell ref="A2:E2"/>
  </mergeCells>
  <printOptions horizontalCentered="1"/>
  <pageMargins left="0.3937007874015748" right="0.1968503937007874" top="0.5905511811023623" bottom="0.3937007874015748" header="0.5118110236220472" footer="0.5118110236220472"/>
  <pageSetup horizontalDpi="1200" verticalDpi="1200" orientation="portrait" paperSize="9" scale="81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2008-09-02T06:19:24Z</dcterms:modified>
  <cp:category/>
  <cp:version/>
  <cp:contentType/>
  <cp:contentStatus/>
</cp:coreProperties>
</file>