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Inwestycje" sheetId="1" r:id="rId1"/>
  </sheets>
  <definedNames>
    <definedName name="_xlnm.Print_Area" localSheetId="0">'Inwestycje'!$A$1:$L$99</definedName>
  </definedNames>
  <calcPr fullCalcOnLoad="1" fullPrecision="0"/>
</workbook>
</file>

<file path=xl/sharedStrings.xml><?xml version="1.0" encoding="utf-8"?>
<sst xmlns="http://schemas.openxmlformats.org/spreadsheetml/2006/main" count="196" uniqueCount="137">
  <si>
    <t>L.p.</t>
  </si>
  <si>
    <t>Roz-dział</t>
  </si>
  <si>
    <t>Para-graf</t>
  </si>
  <si>
    <t>Nazwa zadania inwestycyjnego</t>
  </si>
  <si>
    <t>Okres realizacji</t>
  </si>
  <si>
    <t>Podmiot wykonujący</t>
  </si>
  <si>
    <t>Wykonanie                                   [ % ]</t>
  </si>
  <si>
    <t>BUDŻET</t>
  </si>
  <si>
    <t>GFOŚiGW</t>
  </si>
  <si>
    <t>DZIAŁ 400 - WYTWARZANIE I ZAOPATRYWANIE W  ENERGIĘ ELEKTRYCZNĄ , GAZ I WODĘ</t>
  </si>
  <si>
    <t>Stacja uzdatniania wody przy ul.Grzybowej w Policach</t>
  </si>
  <si>
    <t>Wydz.TI</t>
  </si>
  <si>
    <t>DZIAŁ 600 - TRANSPORT I ŁĄCZNOŚĆ</t>
  </si>
  <si>
    <t>Wydz.GKM</t>
  </si>
  <si>
    <t>DZIAŁ 630 - TURYSTYKA</t>
  </si>
  <si>
    <t>Wydz.GG</t>
  </si>
  <si>
    <t>DZIAŁ 700 - GOSPODARKA MIESZKANIOWA</t>
  </si>
  <si>
    <t>ZGKiM</t>
  </si>
  <si>
    <t>DZIAŁ 710 - DZIAŁALNOŚĆ USŁUGOWA</t>
  </si>
  <si>
    <t>Wydz.DG</t>
  </si>
  <si>
    <t>Wykup gruntu</t>
  </si>
  <si>
    <t>DZIAŁ 750 - ADMINISTRACJA PUBLICZNA</t>
  </si>
  <si>
    <t>Wydz.OR</t>
  </si>
  <si>
    <t>DZIAŁ 754 - BEZPIECZEŃSTWO PUBLICZNE I OCHRONA PRZECIWPOŻAROWA</t>
  </si>
  <si>
    <t>Wydz.SO</t>
  </si>
  <si>
    <t>DZIAŁ 801 - OŚWIATA I WYCHOWANIE</t>
  </si>
  <si>
    <t>Wydz. TI</t>
  </si>
  <si>
    <t>OPS</t>
  </si>
  <si>
    <t>DZIAŁ 900 - GOSPODARKA KOMUNALNA I OCHRONA ŚRODOWISKA</t>
  </si>
  <si>
    <t xml:space="preserve">Transgraniczna ochrona zasobów wód podziemnych                                                        - Kanalizacja gminy Police                               </t>
  </si>
  <si>
    <t>6058                6059</t>
  </si>
  <si>
    <t>Rozbudowa kompleksu turystycznego w Trzebieży</t>
  </si>
  <si>
    <t xml:space="preserve">Rozwój infrastruktury Polickiego Parku Przemysłowego na terenach restrukturyzowanych Z.Ch.Police S.A. - INFRAPARK Police SA </t>
  </si>
  <si>
    <t>SP 8</t>
  </si>
  <si>
    <t>SP Tanowo</t>
  </si>
  <si>
    <t>Gimnazjum 2</t>
  </si>
  <si>
    <t>Gimnazjum 3</t>
  </si>
  <si>
    <t>Wydz.OŚ</t>
  </si>
  <si>
    <t>Oświetlenie ul. Piaskowej w Trzebieży</t>
  </si>
  <si>
    <t>Dodatkowe punkty oświetleniowe przy Domu Dziecka w Tanowie</t>
  </si>
  <si>
    <t xml:space="preserve">Oświetlenie skrzyżowania ul.Tanowskiej z ul.Rurową </t>
  </si>
  <si>
    <t>Wykonanie instalacji c.o. w biurze RO nr 3 przy ul.Piastów 2 w Policach (Jasienicy)</t>
  </si>
  <si>
    <t>Zmiana ogrzewania z gazu płynnego na gaz ziemny w budynku świetlicy Sołectwa w Dębostrowie</t>
  </si>
  <si>
    <t>Modernizacja Gminnego Targowiska w Policach przy ul.PCK</t>
  </si>
  <si>
    <t>DZIAŁ 921 - KULTURA I OCHRONA DZIEDZICTWA NARODOWEGO</t>
  </si>
  <si>
    <t xml:space="preserve">DZIAŁ 926 - KULTURA FIZYCZNA I SPORT </t>
  </si>
  <si>
    <t>OSiR</t>
  </si>
  <si>
    <t>RAZEM</t>
  </si>
  <si>
    <t>Planowane nakłady finansowe w 2006 roku</t>
  </si>
  <si>
    <t>Razem</t>
  </si>
  <si>
    <t>6050          6058         6059</t>
  </si>
  <si>
    <t>Pomoc finansowa dla Województwa Zachodniopomorskiego na inwestycje drogowe</t>
  </si>
  <si>
    <t>Budowa parkingu przy ul.Piłsudskiego w Policach</t>
  </si>
  <si>
    <t>Wykonanie parkingu przy Gimnazjum nr 2 w Policach</t>
  </si>
  <si>
    <t>Budowa drogi dojazdowej do kompleksu garaży przy ul. Chodkiewicza wraz z kanalizacją deszczową i oświetleniem ulicznym</t>
  </si>
  <si>
    <t>Wykonanie ok. 50 mb. drogi - ul. Bursztynowa w kierunku działek nad Grzepnicą</t>
  </si>
  <si>
    <t>Budowa przejścia w okolicy ulic Długosza i Piłsudskiego w Policach</t>
  </si>
  <si>
    <t>Projekt ścieżek rowerowych na terenie gminy Police</t>
  </si>
  <si>
    <t>Rozbudowa tras rowerowych w Policach - ekologiczna i bezpieczna alternatywa transportowa</t>
  </si>
  <si>
    <t>6050                 6058                6059</t>
  </si>
  <si>
    <t>63095</t>
  </si>
  <si>
    <t>Wydz.PI</t>
  </si>
  <si>
    <t>Dotacja dla ZGKiM na remonty kapitalne dachów</t>
  </si>
  <si>
    <t>Dotacja dla ZGKiM na wykonanie instalacji gazowej w budynkach mieszkalnych administrowanych przez ZGKiM</t>
  </si>
  <si>
    <t>Przebudowa budynków na ul.Bankowej 9 i 11 w Policach</t>
  </si>
  <si>
    <t>Budowa budynków mieszkalno-usługowych przy ul. Bankowej w Policach</t>
  </si>
  <si>
    <t xml:space="preserve">Przebudowa budynku komunalnego przy ul. WOP 7 w Trzebieży (projekt) </t>
  </si>
  <si>
    <t>Komputeryzacja Urzędu Gminy i inne zakupy inwestycyjne</t>
  </si>
  <si>
    <t>Przebudowa remizy OSP w Trzebieży</t>
  </si>
  <si>
    <t>Zakupy inwestycyjne tj. dwa aparaty powietrzne dla OSP Trzebież oraz jeden agregat prądotwórczy dla OSP Tatynia</t>
  </si>
  <si>
    <t>Przebudowa boiska przy Szkole Podstawowej nr 3 w Policach</t>
  </si>
  <si>
    <t>Przebudowa kompleksu boisk przy SP 6 w Policach-Jasienicy</t>
  </si>
  <si>
    <t>Przebudowa i modernizacja infrastruktury sportowo-rekreacyjnej przy Filii Szkoły Podstawowej nr 8 w Policach przy ul. Przyjaźni 33</t>
  </si>
  <si>
    <t>SP 6</t>
  </si>
  <si>
    <t>Dotacja dla Szkoły Podstawowej nr 6 w Policach-Jasienicy na zakupy inwestycyjne</t>
  </si>
  <si>
    <t>SP Trzebież</t>
  </si>
  <si>
    <t>Dotacja dla Szkoły Podstawowej nr 8 na wymianę okien drewnianych na PVC</t>
  </si>
  <si>
    <t>Dotacja dla Przedszkola Publicznego w Trzebieży na modernizację kotłowni i zmianę ogrzewania olejowego na gazowe</t>
  </si>
  <si>
    <t>PP Trzebież</t>
  </si>
  <si>
    <t>Dotacja dla Przedszkola Publicznego nr 6 w Policach na zakupy inwestycyjne</t>
  </si>
  <si>
    <t>PP 6</t>
  </si>
  <si>
    <t>Modernizacja bazy noclegowej Gminnego Centrum Edukacji i Rekreacji w Trzebieży</t>
  </si>
  <si>
    <t xml:space="preserve">Wykonanie światłowodowej linii systemu komputerowego łączącej obiekty siedzib Urzędu Gminy w Policach (budynek przy ul.Stefana Batorego 3 z budynkiem przy ul.Bankowej 18) </t>
  </si>
  <si>
    <t>Modernizacja kotłowni oraz zmiana ogrzewania olejowego na gazowe w Szkole Podstawowej nr 6</t>
  </si>
  <si>
    <t>Modernizacja kotłowni oraz zmiana ogrzewania olejowego na gazowe w Szkole Podstawowej w Trzebieży</t>
  </si>
  <si>
    <t>Modernizacja kotłowni oraz zmiana ogrzewania olejowego na gazowe w Szkole Podstawowej w Tanowie</t>
  </si>
  <si>
    <t>Modernizacja kotłowni oraz zmiana ogrzewania olejowego na gazowe w Gimnazjum w Trzebieży</t>
  </si>
  <si>
    <t>Wykonanie instalacji gazu w budynku klubu RO nr 3 przy ul.Piastów 46a w Policach (Jasienicy)</t>
  </si>
  <si>
    <t>Przebudowa boiska ze sztuczną nawierzchnią przy świetlicy Sołectwa w Pilchowie</t>
  </si>
  <si>
    <t>Wkład własny do projektu pn. Budowa zintegrowanego systemu informacji turystycznej w Województwie Zachodniopomorskim 
(II etap)</t>
  </si>
  <si>
    <t>Dotacja na wymianę stolarki okiennej i drzwiowej w Przedszkolu Publicznym nr 11 w Policach</t>
  </si>
  <si>
    <t>PP 11</t>
  </si>
  <si>
    <t>Gimnazjum Trzebież</t>
  </si>
  <si>
    <t>Dotacja dla Gimnazjum nr 3 w Policach na zakup centralki telefonicznej</t>
  </si>
  <si>
    <t xml:space="preserve"> DZIAŁ 851 - OCHRONA ZDROWIA</t>
  </si>
  <si>
    <t>Dotacja celowa na zakupy inwestycyjne jednostek spoza sektora finansów publicznych realizujących zadania w zakresie ochrony zdrowia</t>
  </si>
  <si>
    <t xml:space="preserve"> DZIAŁ 852 - POMOC SPOŁECZNA</t>
  </si>
  <si>
    <t>Zakup serwera i sprzętu komputerowego dla Ośrodku Pomocy Społecznej</t>
  </si>
  <si>
    <t>Modernizacja systemu grzewczego w Domu Samotnych Matek z Dziećmi MONAR-MARKOT w Policach</t>
  </si>
  <si>
    <t>6050                            6051                               6052</t>
  </si>
  <si>
    <t>Kanalizacja sanitarna w ul.Warszewskiej w Pilchowie</t>
  </si>
  <si>
    <t>Budowa kanalizacji do posesji przy ul. Głowackiego</t>
  </si>
  <si>
    <t xml:space="preserve">Dotacja dla ZOiSOK - Rozbudowa polegająca na połączeniu kwatery 1 i 2 dla powiększenia objętości składowiska </t>
  </si>
  <si>
    <t>Partycypacja w budowie sieci wodociągowej w Przęsocinie (dz. nr 429, 430,433/4)</t>
  </si>
  <si>
    <t>Partycypacja w budowie sieci wodociągowej w Dębostrowie (dz. nr 332/2, 332/3, 332/4)</t>
  </si>
  <si>
    <t>Partycypacja w budowie sieci wodociągowej w Niekłończycy (dz. nr 119, 121)</t>
  </si>
  <si>
    <t xml:space="preserve">Partycypacja w budowie sieci wodociągowej w Siedlicach (Społeczny Komitet Uzbrojenia Terenów w Siedlicach)                                                                    </t>
  </si>
  <si>
    <t>Partycypacja w budowie sieci kanalizacyjnej w Dębostrowie (dz. nr 332/2, 332/3, 332/4)</t>
  </si>
  <si>
    <t>Częściowy zwrot kosztów na modernizację ogrzewania w budynkach</t>
  </si>
  <si>
    <t>Dotacja dla Spółdzielni Mieszkaniowej "Odra" w Policach - Budowa infrastruktury, małej architektury i zieleni przy budynku mieszkalnym - ul.Słoneczna-Sikorskiego</t>
  </si>
  <si>
    <t>Punkt oświetleniowy - Park "Solidarności" - ul. Św. Kazimierza</t>
  </si>
  <si>
    <t>Dodatkowy punkt oświetleniowy przy ul. Kresowej w Policach</t>
  </si>
  <si>
    <t>Dodatkowy punkt oświetleniowy przy ul. Brzozowej w Trzebieży</t>
  </si>
  <si>
    <t>Dotacja dla ZGKiM na termorenowację budynku i wymianę stolarki okiennej w budynku Urzędu Stanu Cywilnego w Policach, pl.Chrobrego 8</t>
  </si>
  <si>
    <t>Docieplenie budynku OHP w Policach</t>
  </si>
  <si>
    <t xml:space="preserve">Rozbudowa cmentarza komunalnego w Policach - etap I                                                                    </t>
  </si>
  <si>
    <t>Urządzenie placów zabaw</t>
  </si>
  <si>
    <t>Budowa świetlicy wiejskiej (projekt)</t>
  </si>
  <si>
    <t>Zakup komputera dla Sołectwa Uniemyśl</t>
  </si>
  <si>
    <t>Sołectwo Uniemyśl</t>
  </si>
  <si>
    <t>Kompleks Rekreacyjno-Sportowy przy ul.Piaskowej w Policach</t>
  </si>
  <si>
    <t>Hala sportowo-widowiskowa w Policach</t>
  </si>
  <si>
    <t>Gminne Centrum Sportowe w Policach przy ul.Siedleckiej</t>
  </si>
  <si>
    <t>po 2010</t>
  </si>
  <si>
    <t>Wykonanie                                [ zł ]</t>
  </si>
  <si>
    <t>Poprawa jakości obsługi inwestorów przez "INFRAPARK POLICE SA"</t>
  </si>
  <si>
    <t>Zakup przenośnego detektora gazów</t>
  </si>
  <si>
    <t>Sygnalizacja świetlna przejścia przez ul. Asfaltową przy skrzyżowaniu 
z ul. Cisową</t>
  </si>
  <si>
    <t>Dojazd do budynku z ul. Woj. Polskiego (szeregowiec) 
- Woj. Polskiego 80-80H</t>
  </si>
  <si>
    <t>Wykonanie modernizacji chodników i parkingu przy ul.Okulickiego 
w Policach</t>
  </si>
  <si>
    <t>Dotacja dla ZGKiM na termorenowację budynku przy ul.Dworcowej 7 
w Policach</t>
  </si>
  <si>
    <t>Dotacja na wymianę stolarki okiennej i drzwiowej w Szkole 
Podstawowej nr 8 w Policach</t>
  </si>
  <si>
    <t>Kanalizacja deszczowa budynku mieszkalnego przy ul.Zamenhofa 9 
w Policach</t>
  </si>
  <si>
    <t>Dotacja dla Gimnazjum nr 2 na zadanie pn. "Wymiana drzwi w 
Gimnazjum nr 2 w Policach".</t>
  </si>
  <si>
    <t>Zakupy inwestycyjne na potrzeby hali sportowej przy ul.Siedleckiej 
w Policach oraz kompleksu plażowego w Trzebieży</t>
  </si>
  <si>
    <t>Partycypacja w budowie sieci wodociągowej w Policach - rejon ul.M.Reja,W.Kadłubka,Galla Anonima (Stowarzyszenie "Nowy Dom")</t>
  </si>
  <si>
    <t>7.1. Realizacja inwestycji w 2006 roku - część tabelaryczna.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</si>
</sst>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</numFmts>
  <fonts count="2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0"/>
      <name val="Arial"/>
      <family val="2"/>
    </font>
    <font>
      <b/>
      <sz val="8"/>
      <name val="Arial CE"/>
      <family val="2"/>
    </font>
    <font>
      <b/>
      <u val="single"/>
      <sz val="14"/>
      <color indexed="16"/>
      <name val="Arial CE"/>
      <family val="0"/>
    </font>
    <font>
      <b/>
      <u val="single"/>
      <sz val="14"/>
      <name val="Arial CE"/>
      <family val="0"/>
    </font>
    <font>
      <u val="single"/>
      <sz val="9"/>
      <name val="Arial CE"/>
      <family val="0"/>
    </font>
    <font>
      <b/>
      <sz val="10"/>
      <color indexed="10"/>
      <name val="Arial CE"/>
      <family val="2"/>
    </font>
    <font>
      <sz val="10"/>
      <color indexed="56"/>
      <name val="Arial CE"/>
      <family val="2"/>
    </font>
    <font>
      <sz val="10"/>
      <color indexed="10"/>
      <name val="Arial CE"/>
      <family val="2"/>
    </font>
    <font>
      <b/>
      <sz val="10"/>
      <color indexed="56"/>
      <name val="Arial CE"/>
      <family val="2"/>
    </font>
    <font>
      <sz val="10"/>
      <name val="Arial PL"/>
      <family val="0"/>
    </font>
    <font>
      <sz val="10"/>
      <color indexed="12"/>
      <name val="Arial CE"/>
      <family val="0"/>
    </font>
    <font>
      <sz val="10"/>
      <color indexed="14"/>
      <name val="Arial CE"/>
      <family val="0"/>
    </font>
    <font>
      <sz val="10"/>
      <color indexed="39"/>
      <name val="Arial CE"/>
      <family val="0"/>
    </font>
    <font>
      <b/>
      <sz val="10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4" fillId="0" borderId="3" xfId="18" applyBorder="1">
      <alignment/>
      <protection/>
    </xf>
    <xf numFmtId="0" fontId="4" fillId="0" borderId="0" xfId="18">
      <alignment/>
      <protection/>
    </xf>
    <xf numFmtId="0" fontId="4" fillId="2" borderId="4" xfId="18" applyFont="1" applyFill="1" applyBorder="1" applyAlignment="1">
      <alignment horizontal="center" vertical="center" wrapText="1"/>
      <protection/>
    </xf>
    <xf numFmtId="0" fontId="6" fillId="0" borderId="0" xfId="18" applyFont="1">
      <alignment/>
      <protection/>
    </xf>
    <xf numFmtId="3" fontId="1" fillId="3" borderId="5" xfId="18" applyNumberFormat="1" applyFont="1" applyFill="1" applyBorder="1" applyAlignment="1">
      <alignment horizontal="center" vertical="center" wrapText="1"/>
      <protection/>
    </xf>
    <xf numFmtId="4" fontId="1" fillId="3" borderId="5" xfId="18" applyNumberFormat="1" applyFont="1" applyFill="1" applyBorder="1" applyAlignment="1">
      <alignment horizontal="center" vertical="center" wrapText="1"/>
      <protection/>
    </xf>
    <xf numFmtId="4" fontId="1" fillId="3" borderId="6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4" fillId="2" borderId="7" xfId="18" applyFont="1" applyFill="1" applyBorder="1" applyAlignment="1">
      <alignment horizontal="center" vertical="center" wrapText="1"/>
      <protection/>
    </xf>
    <xf numFmtId="0" fontId="4" fillId="2" borderId="8" xfId="18" applyNumberFormat="1" applyFont="1" applyFill="1" applyBorder="1" applyAlignment="1">
      <alignment horizontal="center" vertical="center" wrapText="1"/>
      <protection/>
    </xf>
    <xf numFmtId="49" fontId="4" fillId="2" borderId="8" xfId="18" applyNumberFormat="1" applyFont="1" applyFill="1" applyBorder="1" applyAlignment="1">
      <alignment horizontal="center" vertical="center" wrapText="1"/>
      <protection/>
    </xf>
    <xf numFmtId="0" fontId="4" fillId="0" borderId="8" xfId="18" applyFont="1" applyBorder="1" applyAlignment="1">
      <alignment horizontal="left" vertical="center" wrapText="1"/>
      <protection/>
    </xf>
    <xf numFmtId="0" fontId="4" fillId="0" borderId="8" xfId="18" applyFont="1" applyBorder="1" applyAlignment="1">
      <alignment horizontal="center" vertical="center" wrapText="1"/>
      <protection/>
    </xf>
    <xf numFmtId="0" fontId="4" fillId="0" borderId="9" xfId="18" applyFont="1" applyBorder="1" applyAlignment="1">
      <alignment horizontal="center" vertical="center" wrapText="1"/>
      <protection/>
    </xf>
    <xf numFmtId="3" fontId="4" fillId="2" borderId="10" xfId="18" applyNumberFormat="1" applyFont="1" applyFill="1" applyBorder="1" applyAlignment="1">
      <alignment horizontal="center" vertical="center" wrapText="1"/>
      <protection/>
    </xf>
    <xf numFmtId="3" fontId="4" fillId="0" borderId="8" xfId="18" applyNumberFormat="1" applyFont="1" applyBorder="1" applyAlignment="1">
      <alignment horizontal="center" vertical="center" wrapText="1"/>
      <protection/>
    </xf>
    <xf numFmtId="4" fontId="4" fillId="0" borderId="9" xfId="18" applyNumberFormat="1" applyFont="1" applyFill="1" applyBorder="1" applyAlignment="1">
      <alignment horizontal="center" vertical="center" wrapText="1"/>
      <protection/>
    </xf>
    <xf numFmtId="4" fontId="4" fillId="0" borderId="11" xfId="18" applyNumberFormat="1" applyFont="1" applyBorder="1" applyAlignment="1">
      <alignment horizontal="center" vertical="center" wrapText="1"/>
      <protection/>
    </xf>
    <xf numFmtId="0" fontId="20" fillId="0" borderId="0" xfId="18" applyFont="1">
      <alignment/>
      <protection/>
    </xf>
    <xf numFmtId="3" fontId="1" fillId="3" borderId="12" xfId="18" applyNumberFormat="1" applyFont="1" applyFill="1" applyBorder="1" applyAlignment="1">
      <alignment horizontal="center" vertical="center" wrapText="1"/>
      <protection/>
    </xf>
    <xf numFmtId="4" fontId="1" fillId="3" borderId="12" xfId="18" applyNumberFormat="1" applyFont="1" applyFill="1" applyBorder="1" applyAlignment="1">
      <alignment horizontal="center" vertical="center" wrapText="1"/>
      <protection/>
    </xf>
    <xf numFmtId="4" fontId="1" fillId="3" borderId="13" xfId="18" applyNumberFormat="1" applyFont="1" applyFill="1" applyBorder="1" applyAlignment="1">
      <alignment horizontal="center" vertical="center" wrapText="1"/>
      <protection/>
    </xf>
    <xf numFmtId="0" fontId="4" fillId="0" borderId="0" xfId="18" applyFont="1">
      <alignment/>
      <protection/>
    </xf>
    <xf numFmtId="0" fontId="4" fillId="2" borderId="14" xfId="18" applyFont="1" applyFill="1" applyBorder="1" applyAlignment="1">
      <alignment horizontal="center" vertical="center" wrapText="1"/>
      <protection/>
    </xf>
    <xf numFmtId="0" fontId="4" fillId="2" borderId="8" xfId="18" applyFont="1" applyFill="1" applyBorder="1" applyAlignment="1">
      <alignment horizontal="center" vertical="center" wrapText="1"/>
      <protection/>
    </xf>
    <xf numFmtId="0" fontId="4" fillId="2" borderId="8" xfId="18" applyFont="1" applyFill="1" applyBorder="1" applyAlignment="1">
      <alignment vertical="center" wrapText="1"/>
      <protection/>
    </xf>
    <xf numFmtId="0" fontId="4" fillId="2" borderId="8" xfId="18" applyFont="1" applyFill="1" applyBorder="1" applyAlignment="1">
      <alignment horizontal="center" vertical="center" wrapText="1"/>
      <protection/>
    </xf>
    <xf numFmtId="0" fontId="4" fillId="2" borderId="9" xfId="18" applyFont="1" applyFill="1" applyBorder="1" applyAlignment="1">
      <alignment horizontal="center" vertical="center" wrapText="1"/>
      <protection/>
    </xf>
    <xf numFmtId="3" fontId="4" fillId="2" borderId="8" xfId="18" applyNumberFormat="1" applyFont="1" applyFill="1" applyBorder="1" applyAlignment="1">
      <alignment horizontal="center" vertical="center" wrapText="1"/>
      <protection/>
    </xf>
    <xf numFmtId="3" fontId="4" fillId="0" borderId="10" xfId="18" applyNumberFormat="1" applyFont="1" applyBorder="1" applyAlignment="1">
      <alignment horizontal="center" vertical="center" wrapText="1"/>
      <protection/>
    </xf>
    <xf numFmtId="4" fontId="4" fillId="0" borderId="1" xfId="18" applyNumberFormat="1" applyFont="1" applyBorder="1" applyAlignment="1">
      <alignment horizontal="center" vertical="center" wrapText="1"/>
      <protection/>
    </xf>
    <xf numFmtId="4" fontId="4" fillId="0" borderId="11" xfId="18" applyNumberFormat="1" applyFont="1" applyBorder="1" applyAlignment="1">
      <alignment horizontal="center" vertical="center" wrapText="1"/>
      <protection/>
    </xf>
    <xf numFmtId="0" fontId="17" fillId="0" borderId="0" xfId="18" applyFont="1">
      <alignment/>
      <protection/>
    </xf>
    <xf numFmtId="0" fontId="4" fillId="2" borderId="8" xfId="18" applyFont="1" applyFill="1" applyBorder="1" applyAlignment="1">
      <alignment vertical="center" wrapText="1"/>
      <protection/>
    </xf>
    <xf numFmtId="4" fontId="4" fillId="0" borderId="9" xfId="18" applyNumberFormat="1" applyFont="1" applyBorder="1" applyAlignment="1">
      <alignment horizontal="center" vertical="center" wrapText="1"/>
      <protection/>
    </xf>
    <xf numFmtId="4" fontId="4" fillId="2" borderId="9" xfId="18" applyNumberFormat="1" applyFont="1" applyFill="1" applyBorder="1" applyAlignment="1">
      <alignment horizontal="center" vertical="center" wrapText="1"/>
      <protection/>
    </xf>
    <xf numFmtId="49" fontId="4" fillId="2" borderId="8" xfId="18" applyNumberFormat="1" applyFont="1" applyFill="1" applyBorder="1" applyAlignment="1">
      <alignment horizontal="center" vertical="center" wrapText="1"/>
      <protection/>
    </xf>
    <xf numFmtId="3" fontId="4" fillId="2" borderId="15" xfId="18" applyNumberFormat="1" applyFont="1" applyFill="1" applyBorder="1" applyAlignment="1">
      <alignment horizontal="center" vertical="center" wrapText="1"/>
      <protection/>
    </xf>
    <xf numFmtId="0" fontId="4" fillId="0" borderId="15" xfId="18" applyFont="1" applyBorder="1" applyAlignment="1">
      <alignment vertical="center" wrapText="1"/>
      <protection/>
    </xf>
    <xf numFmtId="0" fontId="4" fillId="0" borderId="15" xfId="18" applyFont="1" applyBorder="1" applyAlignment="1">
      <alignment horizontal="center" vertical="center" wrapText="1"/>
      <protection/>
    </xf>
    <xf numFmtId="0" fontId="4" fillId="0" borderId="16" xfId="18" applyFont="1" applyBorder="1" applyAlignment="1">
      <alignment horizontal="center" vertical="center" wrapText="1"/>
      <protection/>
    </xf>
    <xf numFmtId="3" fontId="4" fillId="0" borderId="15" xfId="18" applyNumberFormat="1" applyFont="1" applyBorder="1" applyAlignment="1">
      <alignment horizontal="center" vertical="center" wrapText="1"/>
      <protection/>
    </xf>
    <xf numFmtId="4" fontId="4" fillId="0" borderId="16" xfId="18" applyNumberFormat="1" applyFont="1" applyFill="1" applyBorder="1" applyAlignment="1">
      <alignment horizontal="center" vertical="center" wrapText="1"/>
      <protection/>
    </xf>
    <xf numFmtId="0" fontId="4" fillId="2" borderId="17" xfId="18" applyFont="1" applyFill="1" applyBorder="1" applyAlignment="1">
      <alignment horizontal="center" vertical="center" wrapText="1"/>
      <protection/>
    </xf>
    <xf numFmtId="49" fontId="4" fillId="2" borderId="17" xfId="18" applyNumberFormat="1" applyFont="1" applyFill="1" applyBorder="1" applyAlignment="1">
      <alignment horizontal="center" vertical="center" wrapText="1"/>
      <protection/>
    </xf>
    <xf numFmtId="0" fontId="4" fillId="0" borderId="17" xfId="18" applyFont="1" applyBorder="1" applyAlignment="1">
      <alignment vertical="center" wrapText="1"/>
      <protection/>
    </xf>
    <xf numFmtId="0" fontId="4" fillId="0" borderId="17" xfId="18" applyFont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center" vertical="center" wrapText="1"/>
      <protection/>
    </xf>
    <xf numFmtId="3" fontId="4" fillId="0" borderId="17" xfId="18" applyNumberFormat="1" applyFont="1" applyBorder="1" applyAlignment="1">
      <alignment horizontal="center" vertical="center" wrapText="1"/>
      <protection/>
    </xf>
    <xf numFmtId="4" fontId="4" fillId="0" borderId="2" xfId="18" applyNumberFormat="1" applyFont="1" applyFill="1" applyBorder="1" applyAlignment="1">
      <alignment horizontal="center" vertical="center" wrapText="1"/>
      <protection/>
    </xf>
    <xf numFmtId="49" fontId="4" fillId="0" borderId="16" xfId="18" applyNumberFormat="1" applyFont="1" applyBorder="1" applyAlignment="1">
      <alignment vertical="center" wrapText="1"/>
      <protection/>
    </xf>
    <xf numFmtId="49" fontId="4" fillId="2" borderId="10" xfId="18" applyNumberFormat="1" applyFont="1" applyFill="1" applyBorder="1" applyAlignment="1">
      <alignment horizontal="center" vertical="center" wrapText="1"/>
      <protection/>
    </xf>
    <xf numFmtId="0" fontId="4" fillId="2" borderId="10" xfId="18" applyFont="1" applyFill="1" applyBorder="1" applyAlignment="1">
      <alignment vertical="center" wrapText="1"/>
      <protection/>
    </xf>
    <xf numFmtId="0" fontId="4" fillId="2" borderId="10" xfId="18" applyFont="1" applyFill="1" applyBorder="1" applyAlignment="1">
      <alignment horizontal="center" vertical="center" wrapText="1"/>
      <protection/>
    </xf>
    <xf numFmtId="0" fontId="4" fillId="2" borderId="1" xfId="18" applyFont="1" applyFill="1" applyBorder="1" applyAlignment="1">
      <alignment horizontal="center" vertical="center" wrapText="1"/>
      <protection/>
    </xf>
    <xf numFmtId="4" fontId="4" fillId="0" borderId="2" xfId="18" applyNumberFormat="1" applyFont="1" applyBorder="1" applyAlignment="1">
      <alignment horizontal="center" vertical="center" wrapText="1"/>
      <protection/>
    </xf>
    <xf numFmtId="0" fontId="4" fillId="2" borderId="18" xfId="18" applyFont="1" applyFill="1" applyBorder="1" applyAlignment="1">
      <alignment horizontal="center" vertical="center" wrapText="1"/>
      <protection/>
    </xf>
    <xf numFmtId="49" fontId="4" fillId="2" borderId="19" xfId="18" applyNumberFormat="1" applyFont="1" applyFill="1" applyBorder="1" applyAlignment="1">
      <alignment horizontal="center" vertical="center" wrapText="1"/>
      <protection/>
    </xf>
    <xf numFmtId="0" fontId="4" fillId="0" borderId="19" xfId="18" applyFont="1" applyBorder="1" applyAlignment="1">
      <alignment vertical="center" wrapText="1"/>
      <protection/>
    </xf>
    <xf numFmtId="0" fontId="4" fillId="0" borderId="19" xfId="18" applyFont="1" applyBorder="1" applyAlignment="1">
      <alignment horizontal="center" vertical="center" wrapText="1"/>
      <protection/>
    </xf>
    <xf numFmtId="0" fontId="4" fillId="0" borderId="20" xfId="18" applyFont="1" applyBorder="1" applyAlignment="1">
      <alignment horizontal="center" vertical="center" wrapText="1"/>
      <protection/>
    </xf>
    <xf numFmtId="3" fontId="4" fillId="0" borderId="19" xfId="18" applyNumberFormat="1" applyFont="1" applyBorder="1" applyAlignment="1">
      <alignment horizontal="center" vertical="center" wrapText="1"/>
      <protection/>
    </xf>
    <xf numFmtId="4" fontId="4" fillId="0" borderId="20" xfId="18" applyNumberFormat="1" applyFont="1" applyBorder="1" applyAlignment="1">
      <alignment horizontal="center" vertical="center" wrapText="1"/>
      <protection/>
    </xf>
    <xf numFmtId="0" fontId="1" fillId="0" borderId="0" xfId="18" applyFont="1">
      <alignment/>
      <protection/>
    </xf>
    <xf numFmtId="0" fontId="4" fillId="2" borderId="10" xfId="18" applyFont="1" applyFill="1" applyBorder="1" applyAlignment="1">
      <alignment horizontal="center" vertical="center" wrapText="1"/>
      <protection/>
    </xf>
    <xf numFmtId="0" fontId="4" fillId="0" borderId="10" xfId="18" applyFont="1" applyBorder="1" applyAlignment="1">
      <alignment vertical="center" wrapText="1"/>
      <protection/>
    </xf>
    <xf numFmtId="0" fontId="4" fillId="0" borderId="10" xfId="18" applyFont="1" applyBorder="1" applyAlignment="1">
      <alignment horizontal="center" vertical="center" wrapText="1"/>
      <protection/>
    </xf>
    <xf numFmtId="0" fontId="4" fillId="0" borderId="10" xfId="18" applyFont="1" applyBorder="1" applyAlignment="1">
      <alignment horizontal="center" vertical="center" wrapText="1"/>
      <protection/>
    </xf>
    <xf numFmtId="0" fontId="15" fillId="0" borderId="0" xfId="18" applyFont="1">
      <alignment/>
      <protection/>
    </xf>
    <xf numFmtId="0" fontId="4" fillId="0" borderId="10" xfId="18" applyFont="1" applyBorder="1" applyAlignment="1">
      <alignment vertical="center" wrapText="1"/>
      <protection/>
    </xf>
    <xf numFmtId="0" fontId="21" fillId="0" borderId="0" xfId="18" applyFont="1">
      <alignment/>
      <protection/>
    </xf>
    <xf numFmtId="0" fontId="4" fillId="0" borderId="1" xfId="18" applyFont="1" applyBorder="1" applyAlignment="1">
      <alignment horizontal="center" vertical="center" wrapText="1"/>
      <protection/>
    </xf>
    <xf numFmtId="0" fontId="4" fillId="2" borderId="10" xfId="18" applyFont="1" applyFill="1" applyBorder="1" applyAlignment="1">
      <alignment vertical="center" wrapText="1"/>
      <protection/>
    </xf>
    <xf numFmtId="0" fontId="16" fillId="0" borderId="0" xfId="18" applyFont="1">
      <alignment/>
      <protection/>
    </xf>
    <xf numFmtId="0" fontId="4" fillId="3" borderId="14" xfId="18" applyFont="1" applyFill="1" applyBorder="1" applyAlignment="1">
      <alignment horizontal="center" vertical="center" wrapText="1"/>
      <protection/>
    </xf>
    <xf numFmtId="3" fontId="4" fillId="3" borderId="10" xfId="18" applyNumberFormat="1" applyFont="1" applyFill="1" applyBorder="1" applyAlignment="1">
      <alignment horizontal="center" vertical="center" wrapText="1"/>
      <protection/>
    </xf>
    <xf numFmtId="4" fontId="4" fillId="3" borderId="1" xfId="18" applyNumberFormat="1" applyFont="1" applyFill="1" applyBorder="1" applyAlignment="1">
      <alignment horizontal="center" vertical="center" wrapText="1"/>
      <protection/>
    </xf>
    <xf numFmtId="0" fontId="4" fillId="3" borderId="4" xfId="18" applyFont="1" applyFill="1" applyBorder="1" applyAlignment="1">
      <alignment horizontal="center" vertical="center" wrapText="1"/>
      <protection/>
    </xf>
    <xf numFmtId="0" fontId="4" fillId="0" borderId="17" xfId="18" applyFont="1" applyBorder="1" applyAlignment="1">
      <alignment horizontal="center" vertical="center" wrapText="1"/>
      <protection/>
    </xf>
    <xf numFmtId="0" fontId="4" fillId="0" borderId="17" xfId="18" applyFont="1" applyBorder="1" applyAlignment="1">
      <alignment vertical="center" wrapText="1"/>
      <protection/>
    </xf>
    <xf numFmtId="0" fontId="4" fillId="0" borderId="2" xfId="18" applyFont="1" applyBorder="1" applyAlignment="1">
      <alignment horizontal="center" vertical="center" wrapText="1"/>
      <protection/>
    </xf>
    <xf numFmtId="3" fontId="4" fillId="3" borderId="17" xfId="18" applyNumberFormat="1" applyFont="1" applyFill="1" applyBorder="1" applyAlignment="1">
      <alignment horizontal="center" vertical="center" wrapText="1"/>
      <protection/>
    </xf>
    <xf numFmtId="4" fontId="4" fillId="3" borderId="21" xfId="18" applyNumberFormat="1" applyFont="1" applyFill="1" applyBorder="1" applyAlignment="1">
      <alignment horizontal="center" vertical="center" wrapText="1"/>
      <protection/>
    </xf>
    <xf numFmtId="0" fontId="4" fillId="2" borderId="19" xfId="18" applyFont="1" applyFill="1" applyBorder="1" applyAlignment="1">
      <alignment horizontal="center" vertical="center" wrapText="1"/>
      <protection/>
    </xf>
    <xf numFmtId="0" fontId="4" fillId="0" borderId="19" xfId="18" applyFont="1" applyBorder="1" applyAlignment="1">
      <alignment vertical="center" wrapText="1"/>
      <protection/>
    </xf>
    <xf numFmtId="0" fontId="4" fillId="0" borderId="20" xfId="18" applyFont="1" applyBorder="1" applyAlignment="1">
      <alignment horizontal="center" vertical="center" wrapText="1"/>
      <protection/>
    </xf>
    <xf numFmtId="4" fontId="4" fillId="0" borderId="22" xfId="18" applyNumberFormat="1" applyFont="1" applyBorder="1" applyAlignment="1">
      <alignment horizontal="center" vertical="center" wrapText="1"/>
      <protection/>
    </xf>
    <xf numFmtId="0" fontId="4" fillId="0" borderId="0" xfId="18" applyFont="1">
      <alignment/>
      <protection/>
    </xf>
    <xf numFmtId="0" fontId="1" fillId="2" borderId="0" xfId="18" applyFont="1" applyFill="1" applyAlignment="1">
      <alignment/>
      <protection/>
    </xf>
    <xf numFmtId="0" fontId="4" fillId="2" borderId="4" xfId="18" applyFont="1" applyFill="1" applyBorder="1" applyAlignment="1">
      <alignment horizontal="center" vertical="center"/>
      <protection/>
    </xf>
    <xf numFmtId="0" fontId="4" fillId="2" borderId="17" xfId="18" applyFont="1" applyFill="1" applyBorder="1" applyAlignment="1">
      <alignment horizontal="center" vertical="center"/>
      <protection/>
    </xf>
    <xf numFmtId="4" fontId="4" fillId="2" borderId="2" xfId="18" applyNumberFormat="1" applyFont="1" applyFill="1" applyBorder="1" applyAlignment="1">
      <alignment horizontal="center" vertical="center" wrapText="1"/>
      <protection/>
    </xf>
    <xf numFmtId="0" fontId="22" fillId="2" borderId="0" xfId="18" applyFont="1" applyFill="1" applyAlignment="1">
      <alignment/>
      <protection/>
    </xf>
    <xf numFmtId="0" fontId="20" fillId="2" borderId="0" xfId="18" applyFont="1" applyFill="1" applyAlignment="1">
      <alignment/>
      <protection/>
    </xf>
    <xf numFmtId="0" fontId="4" fillId="2" borderId="0" xfId="18" applyFont="1" applyFill="1" applyAlignment="1">
      <alignment/>
      <protection/>
    </xf>
    <xf numFmtId="0" fontId="21" fillId="2" borderId="0" xfId="18" applyFont="1" applyFill="1" applyAlignment="1">
      <alignment/>
      <protection/>
    </xf>
    <xf numFmtId="49" fontId="4" fillId="2" borderId="17" xfId="18" applyNumberFormat="1" applyFont="1" applyFill="1" applyBorder="1" applyAlignment="1">
      <alignment horizontal="center" vertical="center" wrapText="1"/>
      <protection/>
    </xf>
    <xf numFmtId="4" fontId="4" fillId="3" borderId="2" xfId="18" applyNumberFormat="1" applyFont="1" applyFill="1" applyBorder="1" applyAlignment="1">
      <alignment horizontal="center" vertical="center" wrapText="1"/>
      <protection/>
    </xf>
    <xf numFmtId="0" fontId="4" fillId="2" borderId="2" xfId="18" applyNumberFormat="1" applyFont="1" applyFill="1" applyBorder="1" applyAlignment="1">
      <alignment horizontal="center" vertical="center" wrapText="1"/>
      <protection/>
    </xf>
    <xf numFmtId="0" fontId="4" fillId="0" borderId="2" xfId="18" applyNumberFormat="1" applyFont="1" applyBorder="1" applyAlignment="1">
      <alignment horizontal="center" vertical="center" wrapText="1"/>
      <protection/>
    </xf>
    <xf numFmtId="0" fontId="4" fillId="0" borderId="1" xfId="18" applyNumberFormat="1" applyFont="1" applyBorder="1" applyAlignment="1">
      <alignment horizontal="center" vertical="center" wrapText="1"/>
      <protection/>
    </xf>
    <xf numFmtId="0" fontId="4" fillId="0" borderId="1" xfId="18" applyFont="1" applyBorder="1" applyAlignment="1">
      <alignment horizontal="center" vertical="center" wrapText="1"/>
      <protection/>
    </xf>
    <xf numFmtId="0" fontId="10" fillId="0" borderId="1" xfId="18" applyFont="1" applyBorder="1" applyAlignment="1">
      <alignment vertical="center" wrapText="1"/>
      <protection/>
    </xf>
    <xf numFmtId="0" fontId="20" fillId="0" borderId="0" xfId="18" applyFont="1">
      <alignment/>
      <protection/>
    </xf>
    <xf numFmtId="0" fontId="4" fillId="3" borderId="18" xfId="18" applyFont="1" applyFill="1" applyBorder="1" applyAlignment="1">
      <alignment horizontal="center" vertical="center" wrapText="1"/>
      <protection/>
    </xf>
    <xf numFmtId="0" fontId="4" fillId="0" borderId="19" xfId="18" applyFont="1" applyBorder="1" applyAlignment="1">
      <alignment horizontal="center" vertical="center" wrapText="1"/>
      <protection/>
    </xf>
    <xf numFmtId="0" fontId="4" fillId="0" borderId="20" xfId="18" applyNumberFormat="1" applyFont="1" applyBorder="1" applyAlignment="1">
      <alignment horizontal="center" vertical="center" wrapText="1"/>
      <protection/>
    </xf>
    <xf numFmtId="0" fontId="10" fillId="0" borderId="20" xfId="18" applyFont="1" applyBorder="1" applyAlignment="1">
      <alignment vertical="center" wrapText="1"/>
      <protection/>
    </xf>
    <xf numFmtId="3" fontId="4" fillId="3" borderId="19" xfId="18" applyNumberFormat="1" applyFont="1" applyFill="1" applyBorder="1" applyAlignment="1">
      <alignment horizontal="center" vertical="center" wrapText="1"/>
      <protection/>
    </xf>
    <xf numFmtId="4" fontId="4" fillId="3" borderId="20" xfId="18" applyNumberFormat="1" applyFont="1" applyFill="1" applyBorder="1" applyAlignment="1">
      <alignment horizontal="center" vertical="center" wrapText="1"/>
      <protection/>
    </xf>
    <xf numFmtId="4" fontId="4" fillId="3" borderId="22" xfId="18" applyNumberFormat="1" applyFont="1" applyFill="1" applyBorder="1" applyAlignment="1">
      <alignment horizontal="center" vertical="center" wrapText="1"/>
      <protection/>
    </xf>
    <xf numFmtId="0" fontId="21" fillId="0" borderId="0" xfId="18" applyFont="1">
      <alignment/>
      <protection/>
    </xf>
    <xf numFmtId="3" fontId="4" fillId="0" borderId="10" xfId="18" applyNumberFormat="1" applyFont="1" applyBorder="1" applyAlignment="1">
      <alignment horizontal="center" vertical="center"/>
      <protection/>
    </xf>
    <xf numFmtId="4" fontId="4" fillId="0" borderId="1" xfId="18" applyNumberFormat="1" applyFont="1" applyFill="1" applyBorder="1" applyAlignment="1">
      <alignment horizontal="center" vertical="center" wrapText="1"/>
      <protection/>
    </xf>
    <xf numFmtId="49" fontId="10" fillId="0" borderId="16" xfId="18" applyNumberFormat="1" applyFont="1" applyBorder="1" applyAlignment="1">
      <alignment vertical="center" wrapText="1"/>
      <protection/>
    </xf>
    <xf numFmtId="0" fontId="4" fillId="2" borderId="15" xfId="18" applyNumberFormat="1" applyFont="1" applyFill="1" applyBorder="1" applyAlignment="1">
      <alignment horizontal="center" vertical="center" wrapText="1"/>
      <protection/>
    </xf>
    <xf numFmtId="0" fontId="4" fillId="0" borderId="16" xfId="18" applyFont="1" applyBorder="1" applyAlignment="1">
      <alignment horizontal="center" vertical="center" wrapText="1"/>
      <protection/>
    </xf>
    <xf numFmtId="0" fontId="22" fillId="0" borderId="0" xfId="18" applyFont="1">
      <alignment/>
      <protection/>
    </xf>
    <xf numFmtId="0" fontId="4" fillId="2" borderId="17" xfId="18" applyFont="1" applyFill="1" applyBorder="1" applyAlignment="1">
      <alignment horizontal="center" vertical="center" wrapText="1"/>
      <protection/>
    </xf>
    <xf numFmtId="0" fontId="4" fillId="2" borderId="8" xfId="18" applyNumberFormat="1" applyFont="1" applyFill="1" applyBorder="1" applyAlignment="1">
      <alignment horizontal="center" vertical="center" wrapText="1"/>
      <protection/>
    </xf>
    <xf numFmtId="4" fontId="4" fillId="0" borderId="16" xfId="18" applyNumberFormat="1" applyFont="1" applyBorder="1" applyAlignment="1">
      <alignment horizontal="center" vertical="center" wrapText="1"/>
      <protection/>
    </xf>
    <xf numFmtId="0" fontId="4" fillId="0" borderId="9" xfId="18" applyFont="1" applyBorder="1" applyAlignment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7" xfId="18" applyFont="1" applyBorder="1" applyAlignment="1">
      <alignment horizontal="left" vertical="center" wrapText="1"/>
      <protection/>
    </xf>
    <xf numFmtId="0" fontId="4" fillId="2" borderId="10" xfId="18" applyNumberFormat="1" applyFont="1" applyFill="1" applyBorder="1" applyAlignment="1">
      <alignment horizontal="center" vertical="center" wrapText="1"/>
      <protection/>
    </xf>
    <xf numFmtId="0" fontId="4" fillId="2" borderId="10" xfId="18" applyNumberFormat="1" applyFont="1" applyFill="1" applyBorder="1" applyAlignment="1">
      <alignment horizontal="center" vertical="center" wrapText="1"/>
      <protection/>
    </xf>
    <xf numFmtId="0" fontId="17" fillId="0" borderId="0" xfId="18" applyFont="1">
      <alignment/>
      <protection/>
    </xf>
    <xf numFmtId="0" fontId="4" fillId="2" borderId="14" xfId="18" applyFont="1" applyFill="1" applyBorder="1" applyAlignment="1">
      <alignment horizontal="center" vertical="center"/>
      <protection/>
    </xf>
    <xf numFmtId="0" fontId="4" fillId="2" borderId="10" xfId="18" applyFont="1" applyFill="1" applyBorder="1" applyAlignment="1">
      <alignment horizontal="center" vertical="center"/>
      <protection/>
    </xf>
    <xf numFmtId="0" fontId="4" fillId="2" borderId="7" xfId="18" applyFont="1" applyFill="1" applyBorder="1" applyAlignment="1">
      <alignment horizontal="center" vertical="center"/>
      <protection/>
    </xf>
    <xf numFmtId="0" fontId="4" fillId="2" borderId="8" xfId="18" applyFont="1" applyFill="1" applyBorder="1" applyAlignment="1">
      <alignment horizontal="center" vertical="center"/>
      <protection/>
    </xf>
    <xf numFmtId="0" fontId="4" fillId="0" borderId="8" xfId="18" applyFont="1" applyBorder="1" applyAlignment="1">
      <alignment vertical="center" wrapText="1"/>
      <protection/>
    </xf>
    <xf numFmtId="0" fontId="4" fillId="0" borderId="8" xfId="18" applyFont="1" applyBorder="1" applyAlignment="1">
      <alignment vertical="center" wrapText="1"/>
      <protection/>
    </xf>
    <xf numFmtId="0" fontId="4" fillId="2" borderId="23" xfId="18" applyFont="1" applyFill="1" applyBorder="1" applyAlignment="1">
      <alignment horizontal="center" vertical="center" wrapText="1"/>
      <protection/>
    </xf>
    <xf numFmtId="0" fontId="4" fillId="2" borderId="24" xfId="18" applyFont="1" applyFill="1" applyBorder="1" applyAlignment="1">
      <alignment horizontal="center" vertical="center" wrapText="1"/>
      <protection/>
    </xf>
    <xf numFmtId="0" fontId="4" fillId="0" borderId="24" xfId="18" applyFont="1" applyBorder="1" applyAlignment="1">
      <alignment vertical="center" wrapText="1"/>
      <protection/>
    </xf>
    <xf numFmtId="0" fontId="4" fillId="0" borderId="24" xfId="18" applyFont="1" applyBorder="1" applyAlignment="1">
      <alignment horizontal="center" vertical="center" wrapText="1"/>
      <protection/>
    </xf>
    <xf numFmtId="3" fontId="4" fillId="0" borderId="24" xfId="18" applyNumberFormat="1" applyFont="1" applyBorder="1" applyAlignment="1">
      <alignment horizontal="center" vertical="center" wrapText="1"/>
      <protection/>
    </xf>
    <xf numFmtId="4" fontId="4" fillId="0" borderId="25" xfId="18" applyNumberFormat="1" applyFont="1" applyBorder="1" applyAlignment="1">
      <alignment horizontal="center" vertical="center" wrapText="1"/>
      <protection/>
    </xf>
    <xf numFmtId="0" fontId="23" fillId="0" borderId="0" xfId="18" applyFont="1">
      <alignment/>
      <protection/>
    </xf>
    <xf numFmtId="3" fontId="4" fillId="0" borderId="8" xfId="18" applyNumberFormat="1" applyFont="1" applyFill="1" applyBorder="1" applyAlignment="1">
      <alignment horizontal="center" vertical="center" wrapText="1"/>
      <protection/>
    </xf>
    <xf numFmtId="3" fontId="1" fillId="3" borderId="10" xfId="18" applyNumberFormat="1" applyFont="1" applyFill="1" applyBorder="1" applyAlignment="1">
      <alignment horizontal="center" vertical="center" wrapText="1"/>
      <protection/>
    </xf>
    <xf numFmtId="3" fontId="4" fillId="0" borderId="10" xfId="18" applyNumberFormat="1" applyFont="1" applyFill="1" applyBorder="1" applyAlignment="1">
      <alignment horizontal="center" vertical="center" wrapText="1"/>
      <protection/>
    </xf>
    <xf numFmtId="0" fontId="4" fillId="2" borderId="17" xfId="18" applyFont="1" applyFill="1" applyBorder="1" applyAlignment="1">
      <alignment vertical="center" wrapText="1"/>
      <protection/>
    </xf>
    <xf numFmtId="3" fontId="4" fillId="2" borderId="17" xfId="18" applyNumberFormat="1" applyFont="1" applyFill="1" applyBorder="1" applyAlignment="1">
      <alignment horizontal="center" vertical="center" wrapText="1"/>
      <protection/>
    </xf>
    <xf numFmtId="3" fontId="1" fillId="3" borderId="17" xfId="18" applyNumberFormat="1" applyFont="1" applyFill="1" applyBorder="1" applyAlignment="1">
      <alignment horizontal="center" vertical="center" wrapText="1"/>
      <protection/>
    </xf>
    <xf numFmtId="0" fontId="23" fillId="2" borderId="0" xfId="18" applyFont="1" applyFill="1" applyAlignment="1">
      <alignment vertical="center"/>
      <protection/>
    </xf>
    <xf numFmtId="0" fontId="4" fillId="2" borderId="17" xfId="18" applyFont="1" applyFill="1" applyBorder="1" applyAlignment="1">
      <alignment vertical="center" wrapText="1"/>
      <protection/>
    </xf>
    <xf numFmtId="0" fontId="1" fillId="2" borderId="0" xfId="18" applyFont="1" applyFill="1" applyAlignment="1">
      <alignment vertical="center"/>
      <protection/>
    </xf>
    <xf numFmtId="0" fontId="4" fillId="2" borderId="19" xfId="18" applyFont="1" applyFill="1" applyBorder="1" applyAlignment="1">
      <alignment vertical="center" wrapText="1"/>
      <protection/>
    </xf>
    <xf numFmtId="3" fontId="4" fillId="2" borderId="19" xfId="18" applyNumberFormat="1" applyFont="1" applyFill="1" applyBorder="1" applyAlignment="1">
      <alignment horizontal="center" vertical="center" wrapText="1"/>
      <protection/>
    </xf>
    <xf numFmtId="3" fontId="1" fillId="3" borderId="19" xfId="18" applyNumberFormat="1" applyFont="1" applyFill="1" applyBorder="1" applyAlignment="1">
      <alignment horizontal="center" vertical="center" wrapText="1"/>
      <protection/>
    </xf>
    <xf numFmtId="0" fontId="18" fillId="2" borderId="0" xfId="18" applyFont="1" applyFill="1" applyAlignment="1">
      <alignment vertical="center"/>
      <protection/>
    </xf>
    <xf numFmtId="0" fontId="24" fillId="0" borderId="0" xfId="18" applyFont="1" applyBorder="1">
      <alignment/>
      <protection/>
    </xf>
    <xf numFmtId="0" fontId="4" fillId="2" borderId="15" xfId="18" applyNumberFormat="1" applyFont="1" applyFill="1" applyBorder="1" applyAlignment="1">
      <alignment horizontal="center" vertical="center" wrapText="1"/>
      <protection/>
    </xf>
    <xf numFmtId="0" fontId="25" fillId="0" borderId="0" xfId="18" applyFont="1" applyBorder="1">
      <alignment/>
      <protection/>
    </xf>
    <xf numFmtId="4" fontId="4" fillId="2" borderId="1" xfId="18" applyNumberFormat="1" applyFont="1" applyFill="1" applyBorder="1" applyAlignment="1">
      <alignment horizontal="center" vertical="center" wrapText="1"/>
      <protection/>
    </xf>
    <xf numFmtId="0" fontId="4" fillId="2" borderId="19" xfId="18" applyNumberFormat="1" applyFont="1" applyFill="1" applyBorder="1" applyAlignment="1">
      <alignment horizontal="center" vertical="center" wrapText="1"/>
      <protection/>
    </xf>
    <xf numFmtId="4" fontId="4" fillId="2" borderId="20" xfId="18" applyNumberFormat="1" applyFont="1" applyFill="1" applyBorder="1" applyAlignment="1">
      <alignment horizontal="center" vertical="center" wrapText="1"/>
      <protection/>
    </xf>
    <xf numFmtId="0" fontId="4" fillId="0" borderId="26" xfId="18" applyFont="1" applyBorder="1" applyAlignment="1">
      <alignment horizontal="center"/>
      <protection/>
    </xf>
    <xf numFmtId="0" fontId="5" fillId="0" borderId="27" xfId="18" applyFont="1" applyBorder="1" applyAlignment="1">
      <alignment horizontal="center"/>
      <protection/>
    </xf>
    <xf numFmtId="0" fontId="1" fillId="0" borderId="27" xfId="18" applyFont="1" applyFill="1" applyBorder="1" applyAlignment="1">
      <alignment horizontal="left" vertical="center" wrapText="1"/>
      <protection/>
    </xf>
    <xf numFmtId="0" fontId="9" fillId="0" borderId="27" xfId="18" applyFont="1" applyBorder="1" applyAlignment="1">
      <alignment horizontal="center" vertical="center"/>
      <protection/>
    </xf>
    <xf numFmtId="0" fontId="5" fillId="0" borderId="27" xfId="18" applyFont="1" applyBorder="1" applyAlignment="1">
      <alignment horizontal="center" vertical="center"/>
      <protection/>
    </xf>
    <xf numFmtId="3" fontId="5" fillId="0" borderId="27" xfId="18" applyNumberFormat="1" applyFont="1" applyBorder="1" applyAlignment="1">
      <alignment horizontal="center" vertical="center"/>
      <protection/>
    </xf>
    <xf numFmtId="4" fontId="5" fillId="0" borderId="27" xfId="18" applyNumberFormat="1" applyFont="1" applyBorder="1" applyAlignment="1">
      <alignment horizontal="center" vertical="center"/>
      <protection/>
    </xf>
    <xf numFmtId="4" fontId="5" fillId="0" borderId="28" xfId="18" applyNumberFormat="1" applyFont="1" applyBorder="1" applyAlignment="1">
      <alignment horizontal="center" vertical="center" wrapText="1"/>
      <protection/>
    </xf>
    <xf numFmtId="0" fontId="5" fillId="0" borderId="0" xfId="18" applyFont="1" applyBorder="1">
      <alignment/>
      <protection/>
    </xf>
    <xf numFmtId="43" fontId="4" fillId="0" borderId="0" xfId="15" applyFont="1" applyAlignment="1">
      <alignment/>
    </xf>
    <xf numFmtId="0" fontId="4" fillId="4" borderId="17" xfId="18" applyFont="1" applyFill="1" applyBorder="1" applyAlignment="1">
      <alignment horizontal="center" vertical="center" wrapText="1"/>
      <protection/>
    </xf>
    <xf numFmtId="0" fontId="4" fillId="4" borderId="2" xfId="18" applyFont="1" applyFill="1" applyBorder="1" applyAlignment="1">
      <alignment horizontal="center" vertical="center" wrapText="1"/>
      <protection/>
    </xf>
    <xf numFmtId="0" fontId="6" fillId="4" borderId="29" xfId="18" applyFont="1" applyFill="1" applyBorder="1" applyAlignment="1">
      <alignment horizontal="center" vertical="center" wrapText="1"/>
      <protection/>
    </xf>
    <xf numFmtId="0" fontId="6" fillId="4" borderId="30" xfId="18" applyFont="1" applyFill="1" applyBorder="1" applyAlignment="1">
      <alignment horizontal="center" vertical="center" wrapText="1"/>
      <protection/>
    </xf>
    <xf numFmtId="0" fontId="6" fillId="4" borderId="30" xfId="18" applyFont="1" applyFill="1" applyBorder="1" applyAlignment="1">
      <alignment horizontal="center" vertical="center" wrapText="1"/>
      <protection/>
    </xf>
    <xf numFmtId="0" fontId="6" fillId="4" borderId="31" xfId="18" applyFont="1" applyFill="1" applyBorder="1" applyAlignment="1">
      <alignment horizontal="center" vertical="center" wrapText="1"/>
      <protection/>
    </xf>
    <xf numFmtId="0" fontId="6" fillId="4" borderId="31" xfId="18" applyFont="1" applyFill="1" applyBorder="1" applyAlignment="1">
      <alignment horizontal="center" vertical="center" wrapText="1"/>
      <protection/>
    </xf>
    <xf numFmtId="0" fontId="6" fillId="4" borderId="32" xfId="18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4" fillId="4" borderId="33" xfId="18" applyFont="1" applyFill="1" applyBorder="1" applyAlignment="1">
      <alignment horizontal="center" vertical="center" wrapText="1"/>
      <protection/>
    </xf>
    <xf numFmtId="0" fontId="4" fillId="5" borderId="4" xfId="18" applyFont="1" applyFill="1" applyBorder="1" applyAlignment="1">
      <alignment horizontal="center" vertical="center" wrapText="1"/>
      <protection/>
    </xf>
    <xf numFmtId="0" fontId="4" fillId="4" borderId="34" xfId="18" applyFont="1" applyFill="1" applyBorder="1" applyAlignment="1">
      <alignment horizontal="center" vertical="center" wrapText="1"/>
      <protection/>
    </xf>
    <xf numFmtId="0" fontId="4" fillId="4" borderId="17" xfId="18" applyFont="1" applyFill="1" applyBorder="1" applyAlignment="1">
      <alignment horizontal="center" vertical="center" wrapText="1"/>
      <protection/>
    </xf>
    <xf numFmtId="0" fontId="4" fillId="4" borderId="35" xfId="18" applyFont="1" applyFill="1" applyBorder="1" applyAlignment="1">
      <alignment horizontal="center" vertical="center" wrapText="1"/>
      <protection/>
    </xf>
    <xf numFmtId="0" fontId="0" fillId="5" borderId="24" xfId="0" applyFont="1" applyFill="1" applyBorder="1" applyAlignment="1">
      <alignment horizontal="center" vertical="center" wrapText="1"/>
    </xf>
    <xf numFmtId="0" fontId="4" fillId="5" borderId="2" xfId="18" applyFont="1" applyFill="1" applyBorder="1" applyAlignment="1">
      <alignment horizontal="center" vertical="center" wrapText="1"/>
      <protection/>
    </xf>
    <xf numFmtId="0" fontId="4" fillId="4" borderId="36" xfId="18" applyFont="1" applyFill="1" applyBorder="1" applyAlignment="1">
      <alignment horizontal="center" vertical="center" wrapText="1"/>
      <protection/>
    </xf>
    <xf numFmtId="0" fontId="4" fillId="4" borderId="12" xfId="18" applyFont="1" applyFill="1" applyBorder="1" applyAlignment="1">
      <alignment horizontal="center" vertical="center" wrapText="1"/>
      <protection/>
    </xf>
    <xf numFmtId="0" fontId="0" fillId="5" borderId="12" xfId="0" applyFill="1" applyBorder="1" applyAlignment="1">
      <alignment horizontal="center" vertical="center" wrapText="1"/>
    </xf>
    <xf numFmtId="4" fontId="4" fillId="4" borderId="34" xfId="0" applyNumberFormat="1" applyFont="1" applyFill="1" applyBorder="1" applyAlignment="1">
      <alignment horizontal="center" vertical="center" wrapText="1"/>
    </xf>
    <xf numFmtId="4" fontId="4" fillId="5" borderId="19" xfId="0" applyNumberFormat="1" applyFont="1" applyFill="1" applyBorder="1" applyAlignment="1">
      <alignment horizontal="center" vertical="center" wrapText="1"/>
    </xf>
    <xf numFmtId="2" fontId="4" fillId="4" borderId="37" xfId="0" applyNumberFormat="1" applyFont="1" applyFill="1" applyBorder="1" applyAlignment="1">
      <alignment horizontal="center" vertical="center" wrapText="1"/>
    </xf>
    <xf numFmtId="2" fontId="4" fillId="5" borderId="38" xfId="0" applyNumberFormat="1" applyFont="1" applyFill="1" applyBorder="1" applyAlignment="1">
      <alignment horizontal="center" vertical="center" wrapText="1"/>
    </xf>
    <xf numFmtId="0" fontId="4" fillId="5" borderId="39" xfId="18" applyFont="1" applyFill="1" applyBorder="1" applyAlignment="1">
      <alignment horizontal="center" vertical="center" wrapText="1"/>
      <protection/>
    </xf>
    <xf numFmtId="0" fontId="4" fillId="5" borderId="40" xfId="18" applyFont="1" applyFill="1" applyBorder="1" applyAlignment="1">
      <alignment horizontal="center" vertical="center" wrapText="1"/>
      <protection/>
    </xf>
    <xf numFmtId="0" fontId="4" fillId="5" borderId="25" xfId="18" applyFont="1" applyFill="1" applyBorder="1" applyAlignment="1">
      <alignment horizontal="center" vertical="center" wrapText="1"/>
      <protection/>
    </xf>
    <xf numFmtId="0" fontId="4" fillId="5" borderId="41" xfId="18" applyFont="1" applyFill="1" applyBorder="1" applyAlignment="1">
      <alignment horizontal="center" vertical="center" wrapText="1"/>
      <protection/>
    </xf>
    <xf numFmtId="0" fontId="1" fillId="3" borderId="42" xfId="18" applyFont="1" applyFill="1" applyBorder="1" applyAlignment="1">
      <alignment vertical="center" wrapText="1"/>
      <protection/>
    </xf>
    <xf numFmtId="0" fontId="1" fillId="0" borderId="5" xfId="18" applyFont="1" applyBorder="1" applyAlignment="1">
      <alignment vertical="center" wrapText="1"/>
      <protection/>
    </xf>
    <xf numFmtId="0" fontId="1" fillId="3" borderId="43" xfId="18" applyFont="1" applyFill="1" applyBorder="1" applyAlignment="1">
      <alignment vertical="center" wrapText="1"/>
      <protection/>
    </xf>
    <xf numFmtId="0" fontId="4" fillId="0" borderId="12" xfId="18" applyFont="1" applyBorder="1" applyAlignment="1">
      <alignment vertical="center" wrapText="1"/>
      <protection/>
    </xf>
    <xf numFmtId="0" fontId="1" fillId="0" borderId="12" xfId="18" applyFont="1" applyBorder="1" applyAlignment="1">
      <alignment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C99"/>
  <sheetViews>
    <sheetView showGridLines="0" tabSelected="1" view="pageBreakPreview" zoomScaleSheetLayoutView="100" workbookViewId="0" topLeftCell="A1">
      <selection activeCell="M75" sqref="M75"/>
    </sheetView>
  </sheetViews>
  <sheetFormatPr defaultColWidth="9.00390625" defaultRowHeight="12"/>
  <cols>
    <col min="1" max="1" width="6.75390625" style="4" customWidth="1"/>
    <col min="2" max="2" width="7.25390625" style="5" customWidth="1"/>
    <col min="3" max="3" width="6.75390625" style="5" customWidth="1"/>
    <col min="4" max="4" width="61.875" style="0" customWidth="1"/>
    <col min="5" max="6" width="6.75390625" style="3" customWidth="1"/>
    <col min="7" max="7" width="13.75390625" style="3" customWidth="1"/>
    <col min="8" max="10" width="15.75390625" style="3" customWidth="1"/>
    <col min="11" max="11" width="23.75390625" style="6" customWidth="1"/>
    <col min="12" max="12" width="11.375" style="7" customWidth="1"/>
    <col min="13" max="13" width="32.25390625" style="0" bestFit="1" customWidth="1"/>
    <col min="14" max="14" width="16.00390625" style="0" bestFit="1" customWidth="1"/>
    <col min="15" max="15" width="12.25390625" style="0" bestFit="1" customWidth="1"/>
  </cols>
  <sheetData>
    <row r="1" spans="1:29" s="1" customFormat="1" ht="27.75" customHeight="1" thickBot="1">
      <c r="A1" s="187" t="s">
        <v>136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13" s="11" customFormat="1" ht="18" customHeight="1">
      <c r="A2" s="190" t="s">
        <v>0</v>
      </c>
      <c r="B2" s="192" t="s">
        <v>1</v>
      </c>
      <c r="C2" s="192" t="s">
        <v>2</v>
      </c>
      <c r="D2" s="194" t="s">
        <v>3</v>
      </c>
      <c r="E2" s="204" t="s">
        <v>4</v>
      </c>
      <c r="F2" s="205"/>
      <c r="G2" s="192" t="s">
        <v>5</v>
      </c>
      <c r="H2" s="197" t="s">
        <v>48</v>
      </c>
      <c r="I2" s="198"/>
      <c r="J2" s="199"/>
      <c r="K2" s="200" t="s">
        <v>124</v>
      </c>
      <c r="L2" s="202" t="s">
        <v>6</v>
      </c>
      <c r="M2" s="10"/>
    </row>
    <row r="3" spans="1:12" s="11" customFormat="1" ht="18" customHeight="1" thickBot="1">
      <c r="A3" s="191"/>
      <c r="B3" s="193"/>
      <c r="C3" s="193"/>
      <c r="D3" s="195"/>
      <c r="E3" s="206"/>
      <c r="F3" s="207"/>
      <c r="G3" s="196"/>
      <c r="H3" s="179" t="s">
        <v>7</v>
      </c>
      <c r="I3" s="179" t="s">
        <v>8</v>
      </c>
      <c r="J3" s="180" t="s">
        <v>49</v>
      </c>
      <c r="K3" s="201"/>
      <c r="L3" s="203"/>
    </row>
    <row r="4" spans="1:12" s="13" customFormat="1" ht="15" customHeight="1" thickBot="1">
      <c r="A4" s="181">
        <v>1</v>
      </c>
      <c r="B4" s="182">
        <v>2</v>
      </c>
      <c r="C4" s="182">
        <v>3</v>
      </c>
      <c r="D4" s="182">
        <v>4</v>
      </c>
      <c r="E4" s="183">
        <v>5</v>
      </c>
      <c r="F4" s="183">
        <v>6</v>
      </c>
      <c r="G4" s="184">
        <v>7</v>
      </c>
      <c r="H4" s="183">
        <v>8</v>
      </c>
      <c r="I4" s="183">
        <v>9</v>
      </c>
      <c r="J4" s="185">
        <v>10</v>
      </c>
      <c r="K4" s="185">
        <v>11</v>
      </c>
      <c r="L4" s="186">
        <v>12</v>
      </c>
    </row>
    <row r="5" spans="1:12" s="17" customFormat="1" ht="19.5" customHeight="1">
      <c r="A5" s="208" t="s">
        <v>9</v>
      </c>
      <c r="B5" s="209"/>
      <c r="C5" s="209"/>
      <c r="D5" s="209"/>
      <c r="E5" s="209"/>
      <c r="F5" s="209"/>
      <c r="G5" s="209"/>
      <c r="H5" s="14">
        <f>SUM(H6:H6)</f>
        <v>11550000</v>
      </c>
      <c r="I5" s="14">
        <f>SUM(I6:I6)</f>
        <v>0</v>
      </c>
      <c r="J5" s="14">
        <f>SUM(J6:J6)</f>
        <v>11550000</v>
      </c>
      <c r="K5" s="15">
        <f>SUM(K6:K6)</f>
        <v>11328691.99</v>
      </c>
      <c r="L5" s="16">
        <f aca="true" t="shared" si="0" ref="L5:L68">K5/J5*100</f>
        <v>98.08</v>
      </c>
    </row>
    <row r="6" spans="1:12" s="28" customFormat="1" ht="54.75" customHeight="1" thickBot="1">
      <c r="A6" s="18">
        <v>1</v>
      </c>
      <c r="B6" s="19">
        <v>40002</v>
      </c>
      <c r="C6" s="20" t="s">
        <v>50</v>
      </c>
      <c r="D6" s="21" t="s">
        <v>10</v>
      </c>
      <c r="E6" s="22">
        <v>1996</v>
      </c>
      <c r="F6" s="22">
        <v>2006</v>
      </c>
      <c r="G6" s="23" t="s">
        <v>11</v>
      </c>
      <c r="H6" s="24">
        <v>11550000</v>
      </c>
      <c r="I6" s="25"/>
      <c r="J6" s="24">
        <v>11550000</v>
      </c>
      <c r="K6" s="26">
        <v>11328691.99</v>
      </c>
      <c r="L6" s="27">
        <f t="shared" si="0"/>
        <v>98.08</v>
      </c>
    </row>
    <row r="7" spans="1:12" s="32" customFormat="1" ht="19.5" customHeight="1">
      <c r="A7" s="210" t="s">
        <v>12</v>
      </c>
      <c r="B7" s="211"/>
      <c r="C7" s="211"/>
      <c r="D7" s="211"/>
      <c r="E7" s="211"/>
      <c r="F7" s="211"/>
      <c r="G7" s="211"/>
      <c r="H7" s="29">
        <f>SUM(H8:H18)</f>
        <v>1973636</v>
      </c>
      <c r="I7" s="29">
        <f>SUM(I8:I18)</f>
        <v>0</v>
      </c>
      <c r="J7" s="29">
        <f>SUM(J8:J18)</f>
        <v>1973636</v>
      </c>
      <c r="K7" s="30">
        <f>SUM(K8:K18)</f>
        <v>1780640.67</v>
      </c>
      <c r="L7" s="31">
        <f t="shared" si="0"/>
        <v>90.22</v>
      </c>
    </row>
    <row r="8" spans="1:12" s="32" customFormat="1" ht="27.75" customHeight="1">
      <c r="A8" s="33">
        <v>2</v>
      </c>
      <c r="B8" s="34">
        <v>60013</v>
      </c>
      <c r="C8" s="34">
        <v>6300</v>
      </c>
      <c r="D8" s="35" t="s">
        <v>51</v>
      </c>
      <c r="E8" s="36">
        <v>2006</v>
      </c>
      <c r="F8" s="37">
        <v>2006</v>
      </c>
      <c r="G8" s="34" t="s">
        <v>13</v>
      </c>
      <c r="H8" s="38">
        <v>200000</v>
      </c>
      <c r="I8" s="39"/>
      <c r="J8" s="38">
        <v>200000</v>
      </c>
      <c r="K8" s="40">
        <v>200000</v>
      </c>
      <c r="L8" s="41">
        <f t="shared" si="0"/>
        <v>100</v>
      </c>
    </row>
    <row r="9" spans="1:12" s="42" customFormat="1" ht="27.75" customHeight="1">
      <c r="A9" s="33">
        <v>3</v>
      </c>
      <c r="B9" s="34">
        <v>60014</v>
      </c>
      <c r="C9" s="34">
        <v>6050</v>
      </c>
      <c r="D9" s="35" t="s">
        <v>52</v>
      </c>
      <c r="E9" s="36">
        <v>2006</v>
      </c>
      <c r="F9" s="37">
        <v>2006</v>
      </c>
      <c r="G9" s="34" t="s">
        <v>13</v>
      </c>
      <c r="H9" s="38">
        <v>137000</v>
      </c>
      <c r="I9" s="39"/>
      <c r="J9" s="38">
        <v>137000</v>
      </c>
      <c r="K9" s="40">
        <v>118637.23</v>
      </c>
      <c r="L9" s="41">
        <f t="shared" si="0"/>
        <v>86.6</v>
      </c>
    </row>
    <row r="10" spans="1:12" s="42" customFormat="1" ht="27.75" customHeight="1">
      <c r="A10" s="33">
        <v>4</v>
      </c>
      <c r="B10" s="34">
        <v>60014</v>
      </c>
      <c r="C10" s="34">
        <v>6050</v>
      </c>
      <c r="D10" s="35" t="s">
        <v>127</v>
      </c>
      <c r="E10" s="36">
        <v>2006</v>
      </c>
      <c r="F10" s="37">
        <v>2006</v>
      </c>
      <c r="G10" s="34" t="s">
        <v>13</v>
      </c>
      <c r="H10" s="38">
        <v>283000</v>
      </c>
      <c r="I10" s="39"/>
      <c r="J10" s="38">
        <v>283000</v>
      </c>
      <c r="K10" s="40">
        <v>252220.44</v>
      </c>
      <c r="L10" s="41">
        <f t="shared" si="0"/>
        <v>89.12</v>
      </c>
    </row>
    <row r="11" spans="1:12" s="28" customFormat="1" ht="27.75" customHeight="1">
      <c r="A11" s="33">
        <v>5</v>
      </c>
      <c r="B11" s="36">
        <v>60014</v>
      </c>
      <c r="C11" s="36">
        <v>6050</v>
      </c>
      <c r="D11" s="43" t="s">
        <v>53</v>
      </c>
      <c r="E11" s="36">
        <v>2005</v>
      </c>
      <c r="F11" s="37">
        <v>2006</v>
      </c>
      <c r="G11" s="36" t="s">
        <v>13</v>
      </c>
      <c r="H11" s="38">
        <v>30000</v>
      </c>
      <c r="I11" s="39"/>
      <c r="J11" s="38">
        <v>30000</v>
      </c>
      <c r="K11" s="44">
        <v>29999.14</v>
      </c>
      <c r="L11" s="41">
        <f t="shared" si="0"/>
        <v>100</v>
      </c>
    </row>
    <row r="12" spans="1:12" s="42" customFormat="1" ht="27.75" customHeight="1">
      <c r="A12" s="33">
        <v>6</v>
      </c>
      <c r="B12" s="34">
        <v>60016</v>
      </c>
      <c r="C12" s="34">
        <v>6050</v>
      </c>
      <c r="D12" s="35" t="s">
        <v>54</v>
      </c>
      <c r="E12" s="36">
        <v>2006</v>
      </c>
      <c r="F12" s="37">
        <v>2006</v>
      </c>
      <c r="G12" s="34" t="s">
        <v>13</v>
      </c>
      <c r="H12" s="38">
        <v>212000</v>
      </c>
      <c r="I12" s="39"/>
      <c r="J12" s="38">
        <v>212000</v>
      </c>
      <c r="K12" s="44">
        <v>211357.19</v>
      </c>
      <c r="L12" s="41">
        <f t="shared" si="0"/>
        <v>99.7</v>
      </c>
    </row>
    <row r="13" spans="1:12" s="42" customFormat="1" ht="27.75" customHeight="1">
      <c r="A13" s="33">
        <v>7</v>
      </c>
      <c r="B13" s="34">
        <v>60016</v>
      </c>
      <c r="C13" s="34">
        <v>6050</v>
      </c>
      <c r="D13" s="35" t="s">
        <v>128</v>
      </c>
      <c r="E13" s="36">
        <v>2006</v>
      </c>
      <c r="F13" s="37">
        <v>2006</v>
      </c>
      <c r="G13" s="34" t="s">
        <v>13</v>
      </c>
      <c r="H13" s="38">
        <v>40000</v>
      </c>
      <c r="I13" s="39"/>
      <c r="J13" s="38">
        <v>40000</v>
      </c>
      <c r="K13" s="44">
        <v>33973.25</v>
      </c>
      <c r="L13" s="41">
        <f t="shared" si="0"/>
        <v>84.93</v>
      </c>
    </row>
    <row r="14" spans="1:12" s="42" customFormat="1" ht="27.75" customHeight="1">
      <c r="A14" s="33">
        <v>8</v>
      </c>
      <c r="B14" s="34">
        <v>60016</v>
      </c>
      <c r="C14" s="34">
        <v>6050</v>
      </c>
      <c r="D14" s="35" t="s">
        <v>55</v>
      </c>
      <c r="E14" s="36">
        <v>2006</v>
      </c>
      <c r="F14" s="37">
        <v>2006</v>
      </c>
      <c r="G14" s="34" t="s">
        <v>13</v>
      </c>
      <c r="H14" s="38">
        <v>30000</v>
      </c>
      <c r="I14" s="39"/>
      <c r="J14" s="38">
        <v>30000</v>
      </c>
      <c r="K14" s="44">
        <v>29000.95</v>
      </c>
      <c r="L14" s="41">
        <f t="shared" si="0"/>
        <v>96.67</v>
      </c>
    </row>
    <row r="15" spans="1:12" s="28" customFormat="1" ht="27.75" customHeight="1">
      <c r="A15" s="33">
        <v>9</v>
      </c>
      <c r="B15" s="20">
        <v>60016</v>
      </c>
      <c r="C15" s="36">
        <v>6050</v>
      </c>
      <c r="D15" s="43" t="s">
        <v>56</v>
      </c>
      <c r="E15" s="36">
        <v>2006</v>
      </c>
      <c r="F15" s="37">
        <v>2006</v>
      </c>
      <c r="G15" s="36" t="s">
        <v>13</v>
      </c>
      <c r="H15" s="38">
        <v>96590</v>
      </c>
      <c r="I15" s="39"/>
      <c r="J15" s="38">
        <v>96590</v>
      </c>
      <c r="K15" s="44">
        <v>96590</v>
      </c>
      <c r="L15" s="41">
        <f t="shared" si="0"/>
        <v>100</v>
      </c>
    </row>
    <row r="16" spans="1:12" s="28" customFormat="1" ht="27.75" customHeight="1">
      <c r="A16" s="33">
        <v>10</v>
      </c>
      <c r="B16" s="20">
        <v>60016</v>
      </c>
      <c r="C16" s="36">
        <v>6050</v>
      </c>
      <c r="D16" s="43" t="s">
        <v>129</v>
      </c>
      <c r="E16" s="36">
        <v>2006</v>
      </c>
      <c r="F16" s="37">
        <v>2006</v>
      </c>
      <c r="G16" s="36" t="s">
        <v>13</v>
      </c>
      <c r="H16" s="38">
        <v>31410</v>
      </c>
      <c r="I16" s="39"/>
      <c r="J16" s="38">
        <v>31410</v>
      </c>
      <c r="K16" s="45">
        <v>0</v>
      </c>
      <c r="L16" s="41">
        <f t="shared" si="0"/>
        <v>0</v>
      </c>
    </row>
    <row r="17" spans="1:12" s="28" customFormat="1" ht="27.75" customHeight="1">
      <c r="A17" s="33">
        <v>11</v>
      </c>
      <c r="B17" s="20">
        <v>60016</v>
      </c>
      <c r="C17" s="36">
        <v>6050</v>
      </c>
      <c r="D17" s="43" t="s">
        <v>57</v>
      </c>
      <c r="E17" s="36">
        <v>2006</v>
      </c>
      <c r="F17" s="37">
        <v>2006</v>
      </c>
      <c r="G17" s="36" t="s">
        <v>13</v>
      </c>
      <c r="H17" s="38">
        <v>70000</v>
      </c>
      <c r="I17" s="39"/>
      <c r="J17" s="38">
        <v>70000</v>
      </c>
      <c r="K17" s="44">
        <v>69962.01</v>
      </c>
      <c r="L17" s="41">
        <f t="shared" si="0"/>
        <v>99.95</v>
      </c>
    </row>
    <row r="18" spans="1:12" s="42" customFormat="1" ht="39.75" customHeight="1" thickBot="1">
      <c r="A18" s="33">
        <v>12</v>
      </c>
      <c r="B18" s="46">
        <v>60016</v>
      </c>
      <c r="C18" s="47" t="s">
        <v>30</v>
      </c>
      <c r="D18" s="48" t="s">
        <v>58</v>
      </c>
      <c r="E18" s="49">
        <v>2000</v>
      </c>
      <c r="F18" s="49">
        <v>2006</v>
      </c>
      <c r="G18" s="50" t="s">
        <v>13</v>
      </c>
      <c r="H18" s="51">
        <v>843636</v>
      </c>
      <c r="I18" s="51"/>
      <c r="J18" s="51">
        <v>843636</v>
      </c>
      <c r="K18" s="52">
        <v>738900.46</v>
      </c>
      <c r="L18" s="27">
        <f t="shared" si="0"/>
        <v>87.59</v>
      </c>
    </row>
    <row r="19" spans="1:12" s="32" customFormat="1" ht="19.5" customHeight="1">
      <c r="A19" s="210" t="s">
        <v>14</v>
      </c>
      <c r="B19" s="211"/>
      <c r="C19" s="211"/>
      <c r="D19" s="211"/>
      <c r="E19" s="211"/>
      <c r="F19" s="211"/>
      <c r="G19" s="211"/>
      <c r="H19" s="29">
        <f>SUM(H20:H22)</f>
        <v>4392065</v>
      </c>
      <c r="I19" s="29">
        <f>SUM(I20:I22)</f>
        <v>0</v>
      </c>
      <c r="J19" s="29">
        <f>SUM(J20:J22)</f>
        <v>4392065</v>
      </c>
      <c r="K19" s="30">
        <f>SUM(K20:K22)</f>
        <v>4390889.86</v>
      </c>
      <c r="L19" s="31">
        <f t="shared" si="0"/>
        <v>99.97</v>
      </c>
    </row>
    <row r="20" spans="1:13" s="28" customFormat="1" ht="39.75" customHeight="1">
      <c r="A20" s="12">
        <v>13</v>
      </c>
      <c r="B20" s="53">
        <v>63003</v>
      </c>
      <c r="C20" s="54" t="s">
        <v>59</v>
      </c>
      <c r="D20" s="55" t="s">
        <v>31</v>
      </c>
      <c r="E20" s="56">
        <v>2000</v>
      </c>
      <c r="F20" s="56">
        <v>2006</v>
      </c>
      <c r="G20" s="57" t="s">
        <v>11</v>
      </c>
      <c r="H20" s="58">
        <v>4125000</v>
      </c>
      <c r="I20" s="58"/>
      <c r="J20" s="58">
        <v>4125000</v>
      </c>
      <c r="K20" s="59">
        <v>4124722.75</v>
      </c>
      <c r="L20" s="41">
        <f t="shared" si="0"/>
        <v>99.99</v>
      </c>
      <c r="M20" s="60"/>
    </row>
    <row r="21" spans="1:12" s="28" customFormat="1" ht="27.75" customHeight="1">
      <c r="A21" s="33">
        <v>14</v>
      </c>
      <c r="B21" s="61" t="s">
        <v>60</v>
      </c>
      <c r="C21" s="61">
        <v>6050</v>
      </c>
      <c r="D21" s="62" t="s">
        <v>81</v>
      </c>
      <c r="E21" s="63">
        <v>2006</v>
      </c>
      <c r="F21" s="64">
        <v>2006</v>
      </c>
      <c r="G21" s="63" t="s">
        <v>11</v>
      </c>
      <c r="H21" s="24">
        <v>245000</v>
      </c>
      <c r="I21" s="39"/>
      <c r="J21" s="24">
        <v>245000</v>
      </c>
      <c r="K21" s="65">
        <v>244102.11</v>
      </c>
      <c r="L21" s="41">
        <f t="shared" si="0"/>
        <v>99.63</v>
      </c>
    </row>
    <row r="22" spans="1:12" s="28" customFormat="1" ht="41.25" customHeight="1" thickBot="1">
      <c r="A22" s="66">
        <v>15</v>
      </c>
      <c r="B22" s="67" t="s">
        <v>60</v>
      </c>
      <c r="C22" s="67">
        <v>6060</v>
      </c>
      <c r="D22" s="68" t="s">
        <v>89</v>
      </c>
      <c r="E22" s="69">
        <v>2000</v>
      </c>
      <c r="F22" s="69">
        <v>2006</v>
      </c>
      <c r="G22" s="70" t="s">
        <v>61</v>
      </c>
      <c r="H22" s="71">
        <v>22065</v>
      </c>
      <c r="I22" s="71"/>
      <c r="J22" s="71">
        <v>22065</v>
      </c>
      <c r="K22" s="72">
        <v>22065</v>
      </c>
      <c r="L22" s="27">
        <f t="shared" si="0"/>
        <v>100</v>
      </c>
    </row>
    <row r="23" spans="1:12" s="73" customFormat="1" ht="19.5" customHeight="1">
      <c r="A23" s="210" t="s">
        <v>16</v>
      </c>
      <c r="B23" s="212"/>
      <c r="C23" s="212"/>
      <c r="D23" s="212"/>
      <c r="E23" s="212"/>
      <c r="F23" s="212"/>
      <c r="G23" s="212"/>
      <c r="H23" s="29">
        <f>SUM(H24:H29)</f>
        <v>1006000</v>
      </c>
      <c r="I23" s="29">
        <f>SUM(I24:I29)</f>
        <v>0</v>
      </c>
      <c r="J23" s="29">
        <f>SUM(J24:J29)</f>
        <v>1006000</v>
      </c>
      <c r="K23" s="30">
        <f>SUM(K24:K29)</f>
        <v>625978.2</v>
      </c>
      <c r="L23" s="31">
        <f t="shared" si="0"/>
        <v>62.22</v>
      </c>
    </row>
    <row r="24" spans="1:12" s="78" customFormat="1" ht="27.75" customHeight="1">
      <c r="A24" s="33">
        <v>16</v>
      </c>
      <c r="B24" s="74">
        <v>70001</v>
      </c>
      <c r="C24" s="74">
        <v>6210</v>
      </c>
      <c r="D24" s="75" t="s">
        <v>62</v>
      </c>
      <c r="E24" s="76">
        <v>2006</v>
      </c>
      <c r="F24" s="76">
        <v>2006</v>
      </c>
      <c r="G24" s="77" t="s">
        <v>17</v>
      </c>
      <c r="H24" s="39">
        <v>300000</v>
      </c>
      <c r="I24" s="39"/>
      <c r="J24" s="39">
        <v>300000</v>
      </c>
      <c r="K24" s="44">
        <v>300000</v>
      </c>
      <c r="L24" s="41">
        <f t="shared" si="0"/>
        <v>100</v>
      </c>
    </row>
    <row r="25" spans="1:12" s="78" customFormat="1" ht="27.75" customHeight="1">
      <c r="A25" s="33">
        <v>17</v>
      </c>
      <c r="B25" s="74">
        <v>70001</v>
      </c>
      <c r="C25" s="74">
        <v>6210</v>
      </c>
      <c r="D25" s="75" t="s">
        <v>63</v>
      </c>
      <c r="E25" s="76">
        <v>2006</v>
      </c>
      <c r="F25" s="76">
        <v>2006</v>
      </c>
      <c r="G25" s="77" t="s">
        <v>17</v>
      </c>
      <c r="H25" s="39">
        <v>100000</v>
      </c>
      <c r="I25" s="39"/>
      <c r="J25" s="39">
        <v>100000</v>
      </c>
      <c r="K25" s="44">
        <v>100000</v>
      </c>
      <c r="L25" s="41">
        <f t="shared" si="0"/>
        <v>100</v>
      </c>
    </row>
    <row r="26" spans="1:12" s="80" customFormat="1" ht="27.75" customHeight="1">
      <c r="A26" s="33">
        <v>18</v>
      </c>
      <c r="B26" s="63">
        <v>70095</v>
      </c>
      <c r="C26" s="63">
        <v>6050</v>
      </c>
      <c r="D26" s="79" t="s">
        <v>64</v>
      </c>
      <c r="E26" s="76">
        <v>2004</v>
      </c>
      <c r="F26" s="76">
        <v>2015</v>
      </c>
      <c r="G26" s="76" t="s">
        <v>11</v>
      </c>
      <c r="H26" s="39">
        <v>45550</v>
      </c>
      <c r="I26" s="39"/>
      <c r="J26" s="39">
        <v>45550</v>
      </c>
      <c r="K26" s="40">
        <v>44627.49</v>
      </c>
      <c r="L26" s="41">
        <f t="shared" si="0"/>
        <v>97.97</v>
      </c>
    </row>
    <row r="27" spans="1:12" s="80" customFormat="1" ht="27.75" customHeight="1">
      <c r="A27" s="33">
        <v>19</v>
      </c>
      <c r="B27" s="63">
        <v>70095</v>
      </c>
      <c r="C27" s="63">
        <v>6050</v>
      </c>
      <c r="D27" s="79" t="s">
        <v>65</v>
      </c>
      <c r="E27" s="76">
        <v>2006</v>
      </c>
      <c r="F27" s="81">
        <v>2011</v>
      </c>
      <c r="G27" s="76" t="s">
        <v>11</v>
      </c>
      <c r="H27" s="39">
        <v>405450</v>
      </c>
      <c r="I27" s="39"/>
      <c r="J27" s="39">
        <v>405450</v>
      </c>
      <c r="K27" s="40">
        <v>28670</v>
      </c>
      <c r="L27" s="41">
        <f t="shared" si="0"/>
        <v>7.07</v>
      </c>
    </row>
    <row r="28" spans="1:12" s="83" customFormat="1" ht="27.75" customHeight="1">
      <c r="A28" s="33">
        <v>20</v>
      </c>
      <c r="B28" s="74">
        <v>70095</v>
      </c>
      <c r="C28" s="74">
        <v>6050</v>
      </c>
      <c r="D28" s="82" t="s">
        <v>66</v>
      </c>
      <c r="E28" s="63">
        <v>2006</v>
      </c>
      <c r="F28" s="64">
        <v>2008</v>
      </c>
      <c r="G28" s="74" t="s">
        <v>11</v>
      </c>
      <c r="H28" s="39">
        <v>50000</v>
      </c>
      <c r="I28" s="39"/>
      <c r="J28" s="39">
        <v>50000</v>
      </c>
      <c r="K28" s="40">
        <v>49947.78</v>
      </c>
      <c r="L28" s="41">
        <f t="shared" si="0"/>
        <v>99.9</v>
      </c>
    </row>
    <row r="29" spans="1:12" s="83" customFormat="1" ht="27.75" customHeight="1" thickBot="1">
      <c r="A29" s="33">
        <v>21</v>
      </c>
      <c r="B29" s="63">
        <v>70095</v>
      </c>
      <c r="C29" s="63">
        <v>6210</v>
      </c>
      <c r="D29" s="79" t="s">
        <v>130</v>
      </c>
      <c r="E29" s="76">
        <v>2006</v>
      </c>
      <c r="F29" s="81">
        <v>2006</v>
      </c>
      <c r="G29" s="76" t="s">
        <v>13</v>
      </c>
      <c r="H29" s="39">
        <v>105000</v>
      </c>
      <c r="I29" s="39"/>
      <c r="J29" s="39">
        <v>105000</v>
      </c>
      <c r="K29" s="40">
        <v>102732.93</v>
      </c>
      <c r="L29" s="41">
        <f t="shared" si="0"/>
        <v>97.84</v>
      </c>
    </row>
    <row r="30" spans="1:12" s="83" customFormat="1" ht="19.5" customHeight="1">
      <c r="A30" s="210" t="s">
        <v>18</v>
      </c>
      <c r="B30" s="212"/>
      <c r="C30" s="212"/>
      <c r="D30" s="212"/>
      <c r="E30" s="212"/>
      <c r="F30" s="212"/>
      <c r="G30" s="212"/>
      <c r="H30" s="29">
        <f>SUM(H31:H33)</f>
        <v>580200</v>
      </c>
      <c r="I30" s="29">
        <f>SUM(I31:I33)</f>
        <v>0</v>
      </c>
      <c r="J30" s="29">
        <f>SUM(J31:J33)</f>
        <v>580200</v>
      </c>
      <c r="K30" s="30">
        <f>SUM(K31:K33)</f>
        <v>522306.34</v>
      </c>
      <c r="L30" s="31">
        <f t="shared" si="0"/>
        <v>90.02</v>
      </c>
    </row>
    <row r="31" spans="1:12" s="83" customFormat="1" ht="27.75" customHeight="1">
      <c r="A31" s="84">
        <v>22</v>
      </c>
      <c r="B31" s="77">
        <v>71095</v>
      </c>
      <c r="C31" s="77">
        <v>6010</v>
      </c>
      <c r="D31" s="75" t="s">
        <v>32</v>
      </c>
      <c r="E31" s="76">
        <v>2006</v>
      </c>
      <c r="F31" s="76">
        <v>2006</v>
      </c>
      <c r="G31" s="77" t="s">
        <v>19</v>
      </c>
      <c r="H31" s="85">
        <v>369400</v>
      </c>
      <c r="I31" s="85"/>
      <c r="J31" s="85">
        <v>369400</v>
      </c>
      <c r="K31" s="86">
        <v>369400</v>
      </c>
      <c r="L31" s="41">
        <f t="shared" si="0"/>
        <v>100</v>
      </c>
    </row>
    <row r="32" spans="1:12" s="83" customFormat="1" ht="27.75" customHeight="1">
      <c r="A32" s="87">
        <v>23</v>
      </c>
      <c r="B32" s="88">
        <v>71095</v>
      </c>
      <c r="C32" s="88">
        <v>6010</v>
      </c>
      <c r="D32" s="89" t="s">
        <v>125</v>
      </c>
      <c r="E32" s="56">
        <v>2006</v>
      </c>
      <c r="F32" s="56">
        <v>2006</v>
      </c>
      <c r="G32" s="90" t="s">
        <v>19</v>
      </c>
      <c r="H32" s="91">
        <v>46200</v>
      </c>
      <c r="I32" s="91"/>
      <c r="J32" s="91">
        <v>46200</v>
      </c>
      <c r="K32" s="92">
        <v>46200</v>
      </c>
      <c r="L32" s="41">
        <f t="shared" si="0"/>
        <v>100</v>
      </c>
    </row>
    <row r="33" spans="1:12" s="97" customFormat="1" ht="27.75" customHeight="1" thickBot="1">
      <c r="A33" s="66">
        <v>24</v>
      </c>
      <c r="B33" s="93">
        <v>71095</v>
      </c>
      <c r="C33" s="93">
        <v>6060</v>
      </c>
      <c r="D33" s="94" t="s">
        <v>20</v>
      </c>
      <c r="E33" s="69">
        <v>2006</v>
      </c>
      <c r="F33" s="69">
        <v>2006</v>
      </c>
      <c r="G33" s="95" t="s">
        <v>15</v>
      </c>
      <c r="H33" s="71">
        <v>164600</v>
      </c>
      <c r="I33" s="71"/>
      <c r="J33" s="71">
        <v>164600</v>
      </c>
      <c r="K33" s="96">
        <v>106706.34</v>
      </c>
      <c r="L33" s="41">
        <f t="shared" si="0"/>
        <v>64.83</v>
      </c>
    </row>
    <row r="34" spans="1:12" s="98" customFormat="1" ht="19.5" customHeight="1">
      <c r="A34" s="210" t="s">
        <v>21</v>
      </c>
      <c r="B34" s="212"/>
      <c r="C34" s="212"/>
      <c r="D34" s="212"/>
      <c r="E34" s="212"/>
      <c r="F34" s="212"/>
      <c r="G34" s="212"/>
      <c r="H34" s="29">
        <f>SUM(H35:H36)</f>
        <v>101665</v>
      </c>
      <c r="I34" s="29">
        <f>SUM(I35:I36)</f>
        <v>0</v>
      </c>
      <c r="J34" s="29">
        <f>SUM(J35:J36)</f>
        <v>101665</v>
      </c>
      <c r="K34" s="30">
        <f>SUM(K35:K36)</f>
        <v>78582.64</v>
      </c>
      <c r="L34" s="31">
        <f t="shared" si="0"/>
        <v>77.3</v>
      </c>
    </row>
    <row r="35" spans="1:12" s="102" customFormat="1" ht="38.25">
      <c r="A35" s="99">
        <v>25</v>
      </c>
      <c r="B35" s="100">
        <v>75023</v>
      </c>
      <c r="C35" s="100">
        <v>6050</v>
      </c>
      <c r="D35" s="55" t="s">
        <v>82</v>
      </c>
      <c r="E35" s="56">
        <v>2006</v>
      </c>
      <c r="F35" s="56">
        <v>2006</v>
      </c>
      <c r="G35" s="57" t="s">
        <v>22</v>
      </c>
      <c r="H35" s="58">
        <v>16000</v>
      </c>
      <c r="I35" s="58"/>
      <c r="J35" s="58">
        <v>16000</v>
      </c>
      <c r="K35" s="101">
        <v>0</v>
      </c>
      <c r="L35" s="41">
        <f t="shared" si="0"/>
        <v>0</v>
      </c>
    </row>
    <row r="36" spans="1:12" s="103" customFormat="1" ht="27.75" customHeight="1" thickBot="1">
      <c r="A36" s="99">
        <v>26</v>
      </c>
      <c r="B36" s="100">
        <v>75023</v>
      </c>
      <c r="C36" s="100">
        <v>6060</v>
      </c>
      <c r="D36" s="55" t="s">
        <v>67</v>
      </c>
      <c r="E36" s="56">
        <v>2006</v>
      </c>
      <c r="F36" s="56">
        <v>2006</v>
      </c>
      <c r="G36" s="57" t="s">
        <v>22</v>
      </c>
      <c r="H36" s="58">
        <v>85665</v>
      </c>
      <c r="I36" s="58"/>
      <c r="J36" s="58">
        <v>85665</v>
      </c>
      <c r="K36" s="65">
        <v>78582.64</v>
      </c>
      <c r="L36" s="27">
        <f t="shared" si="0"/>
        <v>91.73</v>
      </c>
    </row>
    <row r="37" spans="1:12" s="104" customFormat="1" ht="19.5" customHeight="1">
      <c r="A37" s="210" t="s">
        <v>23</v>
      </c>
      <c r="B37" s="212"/>
      <c r="C37" s="212"/>
      <c r="D37" s="212"/>
      <c r="E37" s="212"/>
      <c r="F37" s="212"/>
      <c r="G37" s="212"/>
      <c r="H37" s="29">
        <f>SUM(H38:H39)</f>
        <v>28760</v>
      </c>
      <c r="I37" s="29">
        <f>SUM(I38:I39)</f>
        <v>0</v>
      </c>
      <c r="J37" s="29">
        <f>SUM(J38:J39)</f>
        <v>28760</v>
      </c>
      <c r="K37" s="30">
        <f>SUM(K38:K39)</f>
        <v>27560</v>
      </c>
      <c r="L37" s="31">
        <f t="shared" si="0"/>
        <v>95.83</v>
      </c>
    </row>
    <row r="38" spans="1:12" s="105" customFormat="1" ht="27.75" customHeight="1">
      <c r="A38" s="99">
        <v>27</v>
      </c>
      <c r="B38" s="100">
        <v>75412</v>
      </c>
      <c r="C38" s="100">
        <v>6050</v>
      </c>
      <c r="D38" s="55" t="s">
        <v>68</v>
      </c>
      <c r="E38" s="56">
        <v>2004</v>
      </c>
      <c r="F38" s="56">
        <v>2007</v>
      </c>
      <c r="G38" s="57" t="s">
        <v>11</v>
      </c>
      <c r="H38" s="58">
        <v>20000</v>
      </c>
      <c r="I38" s="58"/>
      <c r="J38" s="58">
        <v>20000</v>
      </c>
      <c r="K38" s="65">
        <v>18800</v>
      </c>
      <c r="L38" s="41">
        <f t="shared" si="0"/>
        <v>94</v>
      </c>
    </row>
    <row r="39" spans="1:12" s="102" customFormat="1" ht="27.75" customHeight="1" thickBot="1">
      <c r="A39" s="99">
        <v>28</v>
      </c>
      <c r="B39" s="100">
        <v>75412</v>
      </c>
      <c r="C39" s="100">
        <v>6060</v>
      </c>
      <c r="D39" s="55" t="s">
        <v>69</v>
      </c>
      <c r="E39" s="56">
        <v>2006</v>
      </c>
      <c r="F39" s="56">
        <v>2006</v>
      </c>
      <c r="G39" s="57" t="s">
        <v>24</v>
      </c>
      <c r="H39" s="58">
        <v>8760</v>
      </c>
      <c r="I39" s="58"/>
      <c r="J39" s="58">
        <v>8760</v>
      </c>
      <c r="K39" s="65">
        <v>8760</v>
      </c>
      <c r="L39" s="27">
        <f t="shared" si="0"/>
        <v>100</v>
      </c>
    </row>
    <row r="40" spans="1:12" s="73" customFormat="1" ht="19.5" customHeight="1">
      <c r="A40" s="210" t="s">
        <v>25</v>
      </c>
      <c r="B40" s="212"/>
      <c r="C40" s="212"/>
      <c r="D40" s="212"/>
      <c r="E40" s="212"/>
      <c r="F40" s="212"/>
      <c r="G40" s="212"/>
      <c r="H40" s="29">
        <f>SUM(H41:H55)</f>
        <v>1677516</v>
      </c>
      <c r="I40" s="29">
        <f>SUM(I41:I55)</f>
        <v>0</v>
      </c>
      <c r="J40" s="29">
        <f>SUM(J41:J55)</f>
        <v>1677516</v>
      </c>
      <c r="K40" s="30">
        <f>SUM(K41:K55)</f>
        <v>1272726.64</v>
      </c>
      <c r="L40" s="31">
        <f t="shared" si="0"/>
        <v>75.87</v>
      </c>
    </row>
    <row r="41" spans="1:12" s="32" customFormat="1" ht="27.75" customHeight="1">
      <c r="A41" s="84">
        <v>29</v>
      </c>
      <c r="B41" s="88">
        <v>80101</v>
      </c>
      <c r="C41" s="106">
        <v>6050</v>
      </c>
      <c r="D41" s="89" t="s">
        <v>70</v>
      </c>
      <c r="E41" s="56">
        <v>2005</v>
      </c>
      <c r="F41" s="56">
        <v>2006</v>
      </c>
      <c r="G41" s="90" t="s">
        <v>11</v>
      </c>
      <c r="H41" s="91">
        <v>434000</v>
      </c>
      <c r="I41" s="91"/>
      <c r="J41" s="91">
        <v>434000</v>
      </c>
      <c r="K41" s="107">
        <v>432233.27</v>
      </c>
      <c r="L41" s="41">
        <f t="shared" si="0"/>
        <v>99.59</v>
      </c>
    </row>
    <row r="42" spans="1:12" s="28" customFormat="1" ht="27.75" customHeight="1">
      <c r="A42" s="87">
        <v>30</v>
      </c>
      <c r="B42" s="56">
        <v>80101</v>
      </c>
      <c r="C42" s="108">
        <v>6050</v>
      </c>
      <c r="D42" s="8" t="s">
        <v>71</v>
      </c>
      <c r="E42" s="56">
        <v>2005</v>
      </c>
      <c r="F42" s="56">
        <v>2007</v>
      </c>
      <c r="G42" s="90" t="s">
        <v>11</v>
      </c>
      <c r="H42" s="91">
        <v>400000</v>
      </c>
      <c r="I42" s="91"/>
      <c r="J42" s="91">
        <v>400000</v>
      </c>
      <c r="K42" s="107">
        <v>0</v>
      </c>
      <c r="L42" s="41">
        <f t="shared" si="0"/>
        <v>0</v>
      </c>
    </row>
    <row r="43" spans="1:12" s="28" customFormat="1" ht="27.75" customHeight="1">
      <c r="A43" s="87">
        <v>31</v>
      </c>
      <c r="B43" s="56">
        <v>80101</v>
      </c>
      <c r="C43" s="108">
        <v>6050</v>
      </c>
      <c r="D43" s="8" t="s">
        <v>72</v>
      </c>
      <c r="E43" s="56">
        <v>2005</v>
      </c>
      <c r="F43" s="56">
        <v>2006</v>
      </c>
      <c r="G43" s="90" t="s">
        <v>11</v>
      </c>
      <c r="H43" s="91">
        <v>310000</v>
      </c>
      <c r="I43" s="91"/>
      <c r="J43" s="91">
        <v>310000</v>
      </c>
      <c r="K43" s="107">
        <v>307142.26</v>
      </c>
      <c r="L43" s="41">
        <f t="shared" si="0"/>
        <v>99.08</v>
      </c>
    </row>
    <row r="44" spans="1:12" s="28" customFormat="1" ht="27.75" customHeight="1">
      <c r="A44" s="87">
        <v>32</v>
      </c>
      <c r="B44" s="88">
        <v>80101</v>
      </c>
      <c r="C44" s="109">
        <v>6210</v>
      </c>
      <c r="D44" s="9" t="s">
        <v>83</v>
      </c>
      <c r="E44" s="56">
        <v>2006</v>
      </c>
      <c r="F44" s="56">
        <v>2006</v>
      </c>
      <c r="G44" s="90" t="s">
        <v>73</v>
      </c>
      <c r="H44" s="91">
        <v>44939</v>
      </c>
      <c r="I44" s="91"/>
      <c r="J44" s="91">
        <v>44939</v>
      </c>
      <c r="K44" s="107">
        <v>44939</v>
      </c>
      <c r="L44" s="41">
        <f t="shared" si="0"/>
        <v>100</v>
      </c>
    </row>
    <row r="45" spans="1:12" s="28" customFormat="1" ht="27.75" customHeight="1">
      <c r="A45" s="87">
        <v>33</v>
      </c>
      <c r="B45" s="88">
        <v>80101</v>
      </c>
      <c r="C45" s="109">
        <v>6210</v>
      </c>
      <c r="D45" s="9" t="s">
        <v>74</v>
      </c>
      <c r="E45" s="56">
        <v>2006</v>
      </c>
      <c r="F45" s="56">
        <v>2006</v>
      </c>
      <c r="G45" s="90" t="s">
        <v>73</v>
      </c>
      <c r="H45" s="91">
        <v>20947</v>
      </c>
      <c r="I45" s="91"/>
      <c r="J45" s="91">
        <v>20947</v>
      </c>
      <c r="K45" s="107">
        <v>20947</v>
      </c>
      <c r="L45" s="41">
        <f t="shared" si="0"/>
        <v>100</v>
      </c>
    </row>
    <row r="46" spans="1:12" s="28" customFormat="1" ht="27.75" customHeight="1">
      <c r="A46" s="87">
        <v>34</v>
      </c>
      <c r="B46" s="88">
        <v>80101</v>
      </c>
      <c r="C46" s="109">
        <v>6210</v>
      </c>
      <c r="D46" s="9" t="s">
        <v>85</v>
      </c>
      <c r="E46" s="76">
        <v>2006</v>
      </c>
      <c r="F46" s="76">
        <v>2006</v>
      </c>
      <c r="G46" s="90" t="s">
        <v>34</v>
      </c>
      <c r="H46" s="91">
        <v>50780</v>
      </c>
      <c r="I46" s="91"/>
      <c r="J46" s="91">
        <v>50780</v>
      </c>
      <c r="K46" s="107">
        <v>50779.49</v>
      </c>
      <c r="L46" s="41">
        <f t="shared" si="0"/>
        <v>100</v>
      </c>
    </row>
    <row r="47" spans="1:12" s="28" customFormat="1" ht="27.75" customHeight="1">
      <c r="A47" s="87">
        <v>35</v>
      </c>
      <c r="B47" s="88">
        <v>80101</v>
      </c>
      <c r="C47" s="109">
        <v>6210</v>
      </c>
      <c r="D47" s="9" t="s">
        <v>84</v>
      </c>
      <c r="E47" s="76">
        <v>2006</v>
      </c>
      <c r="F47" s="76">
        <v>2006</v>
      </c>
      <c r="G47" s="90" t="s">
        <v>75</v>
      </c>
      <c r="H47" s="91">
        <v>70791</v>
      </c>
      <c r="I47" s="91"/>
      <c r="J47" s="91">
        <v>70791</v>
      </c>
      <c r="K47" s="107">
        <v>70791</v>
      </c>
      <c r="L47" s="41">
        <f t="shared" si="0"/>
        <v>100</v>
      </c>
    </row>
    <row r="48" spans="1:12" s="28" customFormat="1" ht="27.75" customHeight="1">
      <c r="A48" s="84">
        <v>36</v>
      </c>
      <c r="B48" s="77">
        <v>80101</v>
      </c>
      <c r="C48" s="110">
        <v>6210</v>
      </c>
      <c r="D48" s="8" t="s">
        <v>76</v>
      </c>
      <c r="E48" s="76">
        <v>2006</v>
      </c>
      <c r="F48" s="76">
        <v>2006</v>
      </c>
      <c r="G48" s="111" t="s">
        <v>33</v>
      </c>
      <c r="H48" s="85">
        <v>77000</v>
      </c>
      <c r="I48" s="85"/>
      <c r="J48" s="85">
        <v>77000</v>
      </c>
      <c r="K48" s="86">
        <v>77000</v>
      </c>
      <c r="L48" s="41">
        <f t="shared" si="0"/>
        <v>100</v>
      </c>
    </row>
    <row r="49" spans="1:12" s="80" customFormat="1" ht="27.75" customHeight="1">
      <c r="A49" s="84">
        <v>37</v>
      </c>
      <c r="B49" s="77">
        <v>80101</v>
      </c>
      <c r="C49" s="110">
        <v>6210</v>
      </c>
      <c r="D49" s="8" t="s">
        <v>131</v>
      </c>
      <c r="E49" s="76">
        <v>2006</v>
      </c>
      <c r="F49" s="76">
        <v>2006</v>
      </c>
      <c r="G49" s="111" t="s">
        <v>33</v>
      </c>
      <c r="H49" s="85">
        <v>130000</v>
      </c>
      <c r="I49" s="85"/>
      <c r="J49" s="85">
        <v>130000</v>
      </c>
      <c r="K49" s="86">
        <v>130000</v>
      </c>
      <c r="L49" s="41">
        <f t="shared" si="0"/>
        <v>100</v>
      </c>
    </row>
    <row r="50" spans="1:12" s="80" customFormat="1" ht="27.75" customHeight="1">
      <c r="A50" s="84">
        <v>38</v>
      </c>
      <c r="B50" s="77">
        <v>80104</v>
      </c>
      <c r="C50" s="110">
        <v>6210</v>
      </c>
      <c r="D50" s="8" t="s">
        <v>77</v>
      </c>
      <c r="E50" s="76">
        <v>2006</v>
      </c>
      <c r="F50" s="76">
        <v>2006</v>
      </c>
      <c r="G50" s="111" t="s">
        <v>78</v>
      </c>
      <c r="H50" s="85">
        <v>26579</v>
      </c>
      <c r="I50" s="85"/>
      <c r="J50" s="85">
        <v>26579</v>
      </c>
      <c r="K50" s="86">
        <v>26579</v>
      </c>
      <c r="L50" s="41">
        <f t="shared" si="0"/>
        <v>100</v>
      </c>
    </row>
    <row r="51" spans="1:12" s="28" customFormat="1" ht="27.75" customHeight="1">
      <c r="A51" s="84">
        <v>39</v>
      </c>
      <c r="B51" s="77">
        <v>80104</v>
      </c>
      <c r="C51" s="110">
        <v>6210</v>
      </c>
      <c r="D51" s="8" t="s">
        <v>79</v>
      </c>
      <c r="E51" s="76">
        <v>2006</v>
      </c>
      <c r="F51" s="76">
        <v>2006</v>
      </c>
      <c r="G51" s="111" t="s">
        <v>80</v>
      </c>
      <c r="H51" s="85">
        <v>5000</v>
      </c>
      <c r="I51" s="85"/>
      <c r="J51" s="85">
        <v>5000</v>
      </c>
      <c r="K51" s="86">
        <v>5000</v>
      </c>
      <c r="L51" s="41">
        <f t="shared" si="0"/>
        <v>100</v>
      </c>
    </row>
    <row r="52" spans="1:12" s="80" customFormat="1" ht="27.75" customHeight="1">
      <c r="A52" s="84">
        <v>40</v>
      </c>
      <c r="B52" s="77">
        <v>80104</v>
      </c>
      <c r="C52" s="110">
        <v>6210</v>
      </c>
      <c r="D52" s="8" t="s">
        <v>90</v>
      </c>
      <c r="E52" s="76">
        <v>2006</v>
      </c>
      <c r="F52" s="76">
        <v>2006</v>
      </c>
      <c r="G52" s="111" t="s">
        <v>91</v>
      </c>
      <c r="H52" s="85">
        <v>30000</v>
      </c>
      <c r="I52" s="85"/>
      <c r="J52" s="85">
        <v>30000</v>
      </c>
      <c r="K52" s="86">
        <v>30000</v>
      </c>
      <c r="L52" s="41">
        <f t="shared" si="0"/>
        <v>100</v>
      </c>
    </row>
    <row r="53" spans="1:12" s="42" customFormat="1" ht="27.75" customHeight="1">
      <c r="A53" s="84">
        <v>41</v>
      </c>
      <c r="B53" s="77">
        <v>80110</v>
      </c>
      <c r="C53" s="110">
        <v>6210</v>
      </c>
      <c r="D53" s="112" t="s">
        <v>133</v>
      </c>
      <c r="E53" s="76">
        <v>2006</v>
      </c>
      <c r="F53" s="76">
        <v>2006</v>
      </c>
      <c r="G53" s="77" t="s">
        <v>35</v>
      </c>
      <c r="H53" s="85">
        <v>22000</v>
      </c>
      <c r="I53" s="85"/>
      <c r="J53" s="85">
        <v>22000</v>
      </c>
      <c r="K53" s="86">
        <v>21835.62</v>
      </c>
      <c r="L53" s="41">
        <f t="shared" si="0"/>
        <v>99.25</v>
      </c>
    </row>
    <row r="54" spans="1:12" s="113" customFormat="1" ht="27.75" customHeight="1">
      <c r="A54" s="84">
        <v>42</v>
      </c>
      <c r="B54" s="77">
        <v>80110</v>
      </c>
      <c r="C54" s="110">
        <v>6210</v>
      </c>
      <c r="D54" s="8" t="s">
        <v>86</v>
      </c>
      <c r="E54" s="76">
        <v>2006</v>
      </c>
      <c r="F54" s="76">
        <v>2006</v>
      </c>
      <c r="G54" s="111" t="s">
        <v>92</v>
      </c>
      <c r="H54" s="85">
        <v>47480</v>
      </c>
      <c r="I54" s="85"/>
      <c r="J54" s="85">
        <v>47480</v>
      </c>
      <c r="K54" s="86">
        <v>47480</v>
      </c>
      <c r="L54" s="41">
        <f t="shared" si="0"/>
        <v>100</v>
      </c>
    </row>
    <row r="55" spans="1:12" s="42" customFormat="1" ht="27.75" customHeight="1" thickBot="1">
      <c r="A55" s="114">
        <v>43</v>
      </c>
      <c r="B55" s="115">
        <v>80110</v>
      </c>
      <c r="C55" s="116">
        <v>6210</v>
      </c>
      <c r="D55" s="117" t="s">
        <v>93</v>
      </c>
      <c r="E55" s="69">
        <v>2006</v>
      </c>
      <c r="F55" s="69">
        <v>2006</v>
      </c>
      <c r="G55" s="115" t="s">
        <v>36</v>
      </c>
      <c r="H55" s="118">
        <v>8000</v>
      </c>
      <c r="I55" s="118"/>
      <c r="J55" s="118">
        <v>8000</v>
      </c>
      <c r="K55" s="119">
        <v>8000</v>
      </c>
      <c r="L55" s="27">
        <f t="shared" si="0"/>
        <v>100</v>
      </c>
    </row>
    <row r="56" spans="1:12" s="42" customFormat="1" ht="19.5" customHeight="1">
      <c r="A56" s="210" t="s">
        <v>94</v>
      </c>
      <c r="B56" s="212"/>
      <c r="C56" s="212"/>
      <c r="D56" s="212"/>
      <c r="E56" s="212"/>
      <c r="F56" s="212"/>
      <c r="G56" s="212"/>
      <c r="H56" s="29">
        <f>SUM(H57:H57)</f>
        <v>20000</v>
      </c>
      <c r="I56" s="29">
        <f>SUM(I57:I57)</f>
        <v>0</v>
      </c>
      <c r="J56" s="29">
        <f>SUM(J57:J57)</f>
        <v>20000</v>
      </c>
      <c r="K56" s="30">
        <f>SUM(K57:K57)</f>
        <v>20000</v>
      </c>
      <c r="L56" s="31">
        <f t="shared" si="0"/>
        <v>100</v>
      </c>
    </row>
    <row r="57" spans="1:12" s="113" customFormat="1" ht="39" thickBot="1">
      <c r="A57" s="87">
        <v>44</v>
      </c>
      <c r="B57" s="88">
        <v>85195</v>
      </c>
      <c r="C57" s="88">
        <v>6230</v>
      </c>
      <c r="D57" s="89" t="s">
        <v>95</v>
      </c>
      <c r="E57" s="88">
        <v>2006</v>
      </c>
      <c r="F57" s="88">
        <v>2006</v>
      </c>
      <c r="G57" s="90" t="s">
        <v>22</v>
      </c>
      <c r="H57" s="91">
        <v>20000</v>
      </c>
      <c r="I57" s="91"/>
      <c r="J57" s="91">
        <v>20000</v>
      </c>
      <c r="K57" s="92">
        <v>20000</v>
      </c>
      <c r="L57" s="27">
        <f t="shared" si="0"/>
        <v>100</v>
      </c>
    </row>
    <row r="58" spans="1:12" s="42" customFormat="1" ht="19.5" customHeight="1">
      <c r="A58" s="210" t="s">
        <v>96</v>
      </c>
      <c r="B58" s="212"/>
      <c r="C58" s="212"/>
      <c r="D58" s="212"/>
      <c r="E58" s="212"/>
      <c r="F58" s="212"/>
      <c r="G58" s="212"/>
      <c r="H58" s="29">
        <f>SUM(H59:H60)</f>
        <v>89000</v>
      </c>
      <c r="I58" s="29">
        <f>SUM(I59:I60)</f>
        <v>0</v>
      </c>
      <c r="J58" s="29">
        <f>SUM(J59:J60)</f>
        <v>89000</v>
      </c>
      <c r="K58" s="30">
        <f>SUM(K59:K60)</f>
        <v>67286.6</v>
      </c>
      <c r="L58" s="31">
        <f t="shared" si="0"/>
        <v>75.6</v>
      </c>
    </row>
    <row r="59" spans="1:12" s="42" customFormat="1" ht="27.75" customHeight="1">
      <c r="A59" s="87">
        <v>45</v>
      </c>
      <c r="B59" s="88">
        <v>85219</v>
      </c>
      <c r="C59" s="88">
        <v>6060</v>
      </c>
      <c r="D59" s="89" t="s">
        <v>97</v>
      </c>
      <c r="E59" s="56">
        <v>2006</v>
      </c>
      <c r="F59" s="56">
        <v>2006</v>
      </c>
      <c r="G59" s="90" t="s">
        <v>27</v>
      </c>
      <c r="H59" s="91">
        <v>28000</v>
      </c>
      <c r="I59" s="91"/>
      <c r="J59" s="91">
        <v>28000</v>
      </c>
      <c r="K59" s="92">
        <v>26793.5</v>
      </c>
      <c r="L59" s="41">
        <f t="shared" si="0"/>
        <v>95.69</v>
      </c>
    </row>
    <row r="60" spans="1:12" s="121" customFormat="1" ht="27.75" customHeight="1" thickBot="1">
      <c r="A60" s="114">
        <v>46</v>
      </c>
      <c r="B60" s="115">
        <v>85295</v>
      </c>
      <c r="C60" s="115">
        <v>6050</v>
      </c>
      <c r="D60" s="68" t="s">
        <v>98</v>
      </c>
      <c r="E60" s="115">
        <v>2006</v>
      </c>
      <c r="F60" s="115">
        <v>2006</v>
      </c>
      <c r="G60" s="70" t="s">
        <v>11</v>
      </c>
      <c r="H60" s="118">
        <v>61000</v>
      </c>
      <c r="I60" s="118"/>
      <c r="J60" s="118">
        <v>61000</v>
      </c>
      <c r="K60" s="120">
        <v>40493.1</v>
      </c>
      <c r="L60" s="27">
        <f t="shared" si="0"/>
        <v>66.38</v>
      </c>
    </row>
    <row r="61" spans="1:12" s="32" customFormat="1" ht="19.5" customHeight="1">
      <c r="A61" s="210" t="s">
        <v>28</v>
      </c>
      <c r="B61" s="212"/>
      <c r="C61" s="212"/>
      <c r="D61" s="212"/>
      <c r="E61" s="212"/>
      <c r="F61" s="212"/>
      <c r="G61" s="212"/>
      <c r="H61" s="29">
        <f>SUM(H62:H86)</f>
        <v>30030988</v>
      </c>
      <c r="I61" s="29">
        <f>SUM(I62:I86)</f>
        <v>559500</v>
      </c>
      <c r="J61" s="29">
        <f>SUM(J62:J86)</f>
        <v>30590488</v>
      </c>
      <c r="K61" s="30">
        <f>SUM(K62:K86)</f>
        <v>25873577.89</v>
      </c>
      <c r="L61" s="31">
        <f t="shared" si="0"/>
        <v>84.58</v>
      </c>
    </row>
    <row r="62" spans="1:13" s="28" customFormat="1" ht="39.75" customHeight="1">
      <c r="A62" s="33">
        <v>47</v>
      </c>
      <c r="B62" s="63">
        <v>90001</v>
      </c>
      <c r="C62" s="19" t="s">
        <v>99</v>
      </c>
      <c r="D62" s="79" t="s">
        <v>29</v>
      </c>
      <c r="E62" s="76">
        <v>2000</v>
      </c>
      <c r="F62" s="76">
        <v>2009</v>
      </c>
      <c r="G62" s="23" t="s">
        <v>11</v>
      </c>
      <c r="H62" s="122">
        <v>27110670</v>
      </c>
      <c r="I62" s="39"/>
      <c r="J62" s="122">
        <v>27110670</v>
      </c>
      <c r="K62" s="123">
        <v>23348370.08</v>
      </c>
      <c r="L62" s="41">
        <f t="shared" si="0"/>
        <v>86.12</v>
      </c>
      <c r="M62" s="124"/>
    </row>
    <row r="63" spans="1:12" s="28" customFormat="1" ht="27.75" customHeight="1">
      <c r="A63" s="33">
        <v>48</v>
      </c>
      <c r="B63" s="53">
        <v>90001</v>
      </c>
      <c r="C63" s="19">
        <v>6050</v>
      </c>
      <c r="D63" s="55" t="s">
        <v>100</v>
      </c>
      <c r="E63" s="56">
        <v>2005</v>
      </c>
      <c r="F63" s="56">
        <v>2006</v>
      </c>
      <c r="G63" s="23" t="s">
        <v>11</v>
      </c>
      <c r="H63" s="58">
        <v>229376</v>
      </c>
      <c r="I63" s="58"/>
      <c r="J63" s="58">
        <v>229376</v>
      </c>
      <c r="K63" s="65">
        <v>228816.58</v>
      </c>
      <c r="L63" s="41">
        <f t="shared" si="0"/>
        <v>99.76</v>
      </c>
    </row>
    <row r="64" spans="1:12" s="127" customFormat="1" ht="27.75" customHeight="1">
      <c r="A64" s="12">
        <v>49</v>
      </c>
      <c r="B64" s="53">
        <v>90001</v>
      </c>
      <c r="C64" s="125">
        <v>6050</v>
      </c>
      <c r="D64" s="55" t="s">
        <v>132</v>
      </c>
      <c r="E64" s="56">
        <v>2006</v>
      </c>
      <c r="F64" s="56">
        <v>2006</v>
      </c>
      <c r="G64" s="126" t="s">
        <v>11</v>
      </c>
      <c r="H64" s="58">
        <v>33942</v>
      </c>
      <c r="I64" s="58"/>
      <c r="J64" s="58">
        <v>33942</v>
      </c>
      <c r="K64" s="65">
        <v>23296.07</v>
      </c>
      <c r="L64" s="41">
        <f t="shared" si="0"/>
        <v>68.63</v>
      </c>
    </row>
    <row r="65" spans="1:12" s="28" customFormat="1" ht="27.75" customHeight="1">
      <c r="A65" s="33">
        <v>50</v>
      </c>
      <c r="B65" s="63">
        <v>90001</v>
      </c>
      <c r="C65" s="63">
        <v>6050</v>
      </c>
      <c r="D65" s="62" t="s">
        <v>101</v>
      </c>
      <c r="E65" s="63">
        <v>2006</v>
      </c>
      <c r="F65" s="63">
        <v>2006</v>
      </c>
      <c r="G65" s="76" t="s">
        <v>11</v>
      </c>
      <c r="H65" s="24">
        <v>87000</v>
      </c>
      <c r="I65" s="39"/>
      <c r="J65" s="24">
        <v>87000</v>
      </c>
      <c r="K65" s="40">
        <v>75791.38</v>
      </c>
      <c r="L65" s="41">
        <f t="shared" si="0"/>
        <v>87.12</v>
      </c>
    </row>
    <row r="66" spans="1:12" s="42" customFormat="1" ht="27.75" customHeight="1">
      <c r="A66" s="33">
        <v>51</v>
      </c>
      <c r="B66" s="128">
        <v>90002</v>
      </c>
      <c r="C66" s="129">
        <v>6210</v>
      </c>
      <c r="D66" s="89" t="s">
        <v>102</v>
      </c>
      <c r="E66" s="56">
        <v>2006</v>
      </c>
      <c r="F66" s="56">
        <v>2006</v>
      </c>
      <c r="G66" s="76" t="s">
        <v>13</v>
      </c>
      <c r="H66" s="58">
        <v>100000</v>
      </c>
      <c r="I66" s="58"/>
      <c r="J66" s="58">
        <v>100000</v>
      </c>
      <c r="K66" s="130">
        <v>100000</v>
      </c>
      <c r="L66" s="41">
        <f t="shared" si="0"/>
        <v>100</v>
      </c>
    </row>
    <row r="67" spans="1:12" s="42" customFormat="1" ht="30" customHeight="1">
      <c r="A67" s="33">
        <v>52</v>
      </c>
      <c r="B67" s="128">
        <v>90011</v>
      </c>
      <c r="C67" s="129">
        <v>6110</v>
      </c>
      <c r="D67" s="89" t="s">
        <v>135</v>
      </c>
      <c r="E67" s="56">
        <v>2006</v>
      </c>
      <c r="F67" s="56">
        <v>2006</v>
      </c>
      <c r="G67" s="131" t="s">
        <v>11</v>
      </c>
      <c r="H67" s="58"/>
      <c r="I67" s="58">
        <v>170000</v>
      </c>
      <c r="J67" s="58">
        <v>170000</v>
      </c>
      <c r="K67" s="132">
        <v>170000</v>
      </c>
      <c r="L67" s="41">
        <f t="shared" si="0"/>
        <v>100</v>
      </c>
    </row>
    <row r="68" spans="1:12" s="42" customFormat="1" ht="27.75" customHeight="1">
      <c r="A68" s="33">
        <v>53</v>
      </c>
      <c r="B68" s="128">
        <v>90011</v>
      </c>
      <c r="C68" s="129">
        <v>6110</v>
      </c>
      <c r="D68" s="89" t="s">
        <v>103</v>
      </c>
      <c r="E68" s="56">
        <v>2006</v>
      </c>
      <c r="F68" s="56">
        <v>2006</v>
      </c>
      <c r="G68" s="131" t="s">
        <v>11</v>
      </c>
      <c r="H68" s="58"/>
      <c r="I68" s="58">
        <v>38000</v>
      </c>
      <c r="J68" s="58">
        <v>38000</v>
      </c>
      <c r="K68" s="132">
        <v>38000</v>
      </c>
      <c r="L68" s="41">
        <f t="shared" si="0"/>
        <v>100</v>
      </c>
    </row>
    <row r="69" spans="1:12" s="42" customFormat="1" ht="27.75" customHeight="1">
      <c r="A69" s="33">
        <v>54</v>
      </c>
      <c r="B69" s="128">
        <v>90011</v>
      </c>
      <c r="C69" s="129">
        <v>6110</v>
      </c>
      <c r="D69" s="89" t="s">
        <v>104</v>
      </c>
      <c r="E69" s="56">
        <v>2006</v>
      </c>
      <c r="F69" s="56">
        <v>2006</v>
      </c>
      <c r="G69" s="131" t="s">
        <v>11</v>
      </c>
      <c r="H69" s="58"/>
      <c r="I69" s="58">
        <v>7500</v>
      </c>
      <c r="J69" s="58">
        <v>7500</v>
      </c>
      <c r="K69" s="132">
        <v>7500</v>
      </c>
      <c r="L69" s="41">
        <f aca="true" t="shared" si="1" ref="L69:L99">K69/J69*100</f>
        <v>100</v>
      </c>
    </row>
    <row r="70" spans="1:12" s="42" customFormat="1" ht="27.75" customHeight="1">
      <c r="A70" s="33">
        <v>55</v>
      </c>
      <c r="B70" s="128">
        <v>90011</v>
      </c>
      <c r="C70" s="129">
        <v>6110</v>
      </c>
      <c r="D70" s="89" t="s">
        <v>105</v>
      </c>
      <c r="E70" s="56">
        <v>2006</v>
      </c>
      <c r="F70" s="56">
        <v>2006</v>
      </c>
      <c r="G70" s="131" t="s">
        <v>11</v>
      </c>
      <c r="H70" s="58"/>
      <c r="I70" s="58">
        <v>15000</v>
      </c>
      <c r="J70" s="58">
        <v>15000</v>
      </c>
      <c r="K70" s="132">
        <v>12000</v>
      </c>
      <c r="L70" s="41">
        <f t="shared" si="1"/>
        <v>80</v>
      </c>
    </row>
    <row r="71" spans="1:12" s="42" customFormat="1" ht="27.75" customHeight="1">
      <c r="A71" s="33">
        <v>56</v>
      </c>
      <c r="B71" s="128">
        <v>90011</v>
      </c>
      <c r="C71" s="129">
        <v>6110</v>
      </c>
      <c r="D71" s="133" t="s">
        <v>106</v>
      </c>
      <c r="E71" s="56">
        <v>2006</v>
      </c>
      <c r="F71" s="56">
        <v>2006</v>
      </c>
      <c r="G71" s="131" t="s">
        <v>11</v>
      </c>
      <c r="H71" s="58"/>
      <c r="I71" s="58">
        <v>10000</v>
      </c>
      <c r="J71" s="58">
        <v>10000</v>
      </c>
      <c r="K71" s="65">
        <v>0</v>
      </c>
      <c r="L71" s="41">
        <f t="shared" si="1"/>
        <v>0</v>
      </c>
    </row>
    <row r="72" spans="1:12" s="32" customFormat="1" ht="27.75" customHeight="1">
      <c r="A72" s="33">
        <v>57</v>
      </c>
      <c r="B72" s="74">
        <v>90011</v>
      </c>
      <c r="C72" s="134">
        <v>6110</v>
      </c>
      <c r="D72" s="75" t="s">
        <v>107</v>
      </c>
      <c r="E72" s="76">
        <v>2006</v>
      </c>
      <c r="F72" s="76">
        <v>2006</v>
      </c>
      <c r="G72" s="111" t="s">
        <v>11</v>
      </c>
      <c r="H72" s="39"/>
      <c r="I72" s="39">
        <v>11000</v>
      </c>
      <c r="J72" s="39">
        <v>11000</v>
      </c>
      <c r="K72" s="40">
        <v>11000</v>
      </c>
      <c r="L72" s="41">
        <f t="shared" si="1"/>
        <v>100</v>
      </c>
    </row>
    <row r="73" spans="1:12" s="136" customFormat="1" ht="27.75" customHeight="1">
      <c r="A73" s="33">
        <v>58</v>
      </c>
      <c r="B73" s="63">
        <v>90011</v>
      </c>
      <c r="C73" s="135">
        <v>6110</v>
      </c>
      <c r="D73" s="79" t="s">
        <v>108</v>
      </c>
      <c r="E73" s="76">
        <v>2006</v>
      </c>
      <c r="F73" s="76">
        <v>2006</v>
      </c>
      <c r="G73" s="81" t="s">
        <v>37</v>
      </c>
      <c r="H73" s="39"/>
      <c r="I73" s="39">
        <v>200000</v>
      </c>
      <c r="J73" s="39">
        <v>200000</v>
      </c>
      <c r="K73" s="40">
        <v>199533.01</v>
      </c>
      <c r="L73" s="41">
        <f t="shared" si="1"/>
        <v>99.77</v>
      </c>
    </row>
    <row r="74" spans="1:12" s="136" customFormat="1" ht="27.75" customHeight="1">
      <c r="A74" s="33">
        <v>59</v>
      </c>
      <c r="B74" s="63">
        <v>9011</v>
      </c>
      <c r="C74" s="135">
        <v>6110</v>
      </c>
      <c r="D74" s="79" t="s">
        <v>126</v>
      </c>
      <c r="E74" s="76">
        <v>2006</v>
      </c>
      <c r="F74" s="76">
        <v>2006</v>
      </c>
      <c r="G74" s="81" t="s">
        <v>37</v>
      </c>
      <c r="H74" s="39"/>
      <c r="I74" s="39">
        <v>8000</v>
      </c>
      <c r="J74" s="39">
        <v>8000</v>
      </c>
      <c r="K74" s="40">
        <v>7944.75</v>
      </c>
      <c r="L74" s="41">
        <f t="shared" si="1"/>
        <v>99.31</v>
      </c>
    </row>
    <row r="75" spans="1:13" s="32" customFormat="1" ht="39.75" customHeight="1">
      <c r="A75" s="33">
        <v>60</v>
      </c>
      <c r="B75" s="74">
        <v>90011</v>
      </c>
      <c r="C75" s="134">
        <v>6270</v>
      </c>
      <c r="D75" s="75" t="s">
        <v>109</v>
      </c>
      <c r="E75" s="76">
        <v>2006</v>
      </c>
      <c r="F75" s="76">
        <v>2006</v>
      </c>
      <c r="G75" s="111" t="s">
        <v>37</v>
      </c>
      <c r="H75" s="24"/>
      <c r="I75" s="39">
        <v>100000</v>
      </c>
      <c r="J75" s="39">
        <v>100000</v>
      </c>
      <c r="K75" s="40">
        <v>100000</v>
      </c>
      <c r="L75" s="41">
        <f t="shared" si="1"/>
        <v>100</v>
      </c>
      <c r="M75" s="178"/>
    </row>
    <row r="76" spans="1:12" s="32" customFormat="1" ht="30" customHeight="1">
      <c r="A76" s="33">
        <v>61</v>
      </c>
      <c r="B76" s="74">
        <v>90015</v>
      </c>
      <c r="C76" s="134">
        <v>6050</v>
      </c>
      <c r="D76" s="75" t="s">
        <v>110</v>
      </c>
      <c r="E76" s="76">
        <v>2006</v>
      </c>
      <c r="F76" s="76">
        <v>2006</v>
      </c>
      <c r="G76" s="111" t="s">
        <v>26</v>
      </c>
      <c r="H76" s="39">
        <v>5000</v>
      </c>
      <c r="I76" s="39"/>
      <c r="J76" s="39">
        <v>5000</v>
      </c>
      <c r="K76" s="40">
        <v>4950</v>
      </c>
      <c r="L76" s="41">
        <f t="shared" si="1"/>
        <v>99</v>
      </c>
    </row>
    <row r="77" spans="1:12" s="28" customFormat="1" ht="27.75" customHeight="1">
      <c r="A77" s="33">
        <v>62</v>
      </c>
      <c r="B77" s="63">
        <v>90015</v>
      </c>
      <c r="C77" s="135">
        <v>6050</v>
      </c>
      <c r="D77" s="79" t="s">
        <v>38</v>
      </c>
      <c r="E77" s="76">
        <v>2005</v>
      </c>
      <c r="F77" s="76">
        <v>2006</v>
      </c>
      <c r="G77" s="81" t="s">
        <v>11</v>
      </c>
      <c r="H77" s="39">
        <v>76000</v>
      </c>
      <c r="I77" s="39"/>
      <c r="J77" s="39">
        <v>76000</v>
      </c>
      <c r="K77" s="40">
        <v>74984.67</v>
      </c>
      <c r="L77" s="41">
        <f t="shared" si="1"/>
        <v>98.66</v>
      </c>
    </row>
    <row r="78" spans="1:12" s="28" customFormat="1" ht="27.75" customHeight="1">
      <c r="A78" s="33">
        <v>63</v>
      </c>
      <c r="B78" s="63">
        <v>90015</v>
      </c>
      <c r="C78" s="135">
        <v>6050</v>
      </c>
      <c r="D78" s="79" t="s">
        <v>39</v>
      </c>
      <c r="E78" s="76">
        <v>2005</v>
      </c>
      <c r="F78" s="76">
        <v>2006</v>
      </c>
      <c r="G78" s="81" t="s">
        <v>11</v>
      </c>
      <c r="H78" s="39">
        <v>87000</v>
      </c>
      <c r="I78" s="39"/>
      <c r="J78" s="39">
        <v>87000</v>
      </c>
      <c r="K78" s="40">
        <v>86193.62</v>
      </c>
      <c r="L78" s="41">
        <f t="shared" si="1"/>
        <v>99.07</v>
      </c>
    </row>
    <row r="79" spans="1:12" s="32" customFormat="1" ht="27.75" customHeight="1">
      <c r="A79" s="33">
        <v>64</v>
      </c>
      <c r="B79" s="74">
        <v>90015</v>
      </c>
      <c r="C79" s="134">
        <v>6050</v>
      </c>
      <c r="D79" s="75" t="s">
        <v>40</v>
      </c>
      <c r="E79" s="76">
        <v>2005</v>
      </c>
      <c r="F79" s="76">
        <v>2006</v>
      </c>
      <c r="G79" s="111" t="s">
        <v>11</v>
      </c>
      <c r="H79" s="39">
        <v>28000</v>
      </c>
      <c r="I79" s="39"/>
      <c r="J79" s="39">
        <v>28000</v>
      </c>
      <c r="K79" s="40">
        <v>27997.68</v>
      </c>
      <c r="L79" s="41">
        <f t="shared" si="1"/>
        <v>99.99</v>
      </c>
    </row>
    <row r="80" spans="1:12" s="32" customFormat="1" ht="27.75" customHeight="1">
      <c r="A80" s="33">
        <v>65</v>
      </c>
      <c r="B80" s="74">
        <v>90015</v>
      </c>
      <c r="C80" s="134">
        <v>6050</v>
      </c>
      <c r="D80" s="75" t="s">
        <v>111</v>
      </c>
      <c r="E80" s="76">
        <v>2006</v>
      </c>
      <c r="F80" s="76">
        <v>2006</v>
      </c>
      <c r="G80" s="111" t="s">
        <v>11</v>
      </c>
      <c r="H80" s="39">
        <v>9000</v>
      </c>
      <c r="I80" s="39"/>
      <c r="J80" s="39">
        <v>9000</v>
      </c>
      <c r="K80" s="40">
        <v>8665.72</v>
      </c>
      <c r="L80" s="41">
        <f t="shared" si="1"/>
        <v>96.29</v>
      </c>
    </row>
    <row r="81" spans="1:12" s="32" customFormat="1" ht="27.75" customHeight="1">
      <c r="A81" s="33">
        <v>66</v>
      </c>
      <c r="B81" s="74">
        <v>90015</v>
      </c>
      <c r="C81" s="134">
        <v>6050</v>
      </c>
      <c r="D81" s="75" t="s">
        <v>112</v>
      </c>
      <c r="E81" s="76">
        <v>2006</v>
      </c>
      <c r="F81" s="76">
        <v>2006</v>
      </c>
      <c r="G81" s="111" t="s">
        <v>11</v>
      </c>
      <c r="H81" s="39">
        <v>4000</v>
      </c>
      <c r="I81" s="39"/>
      <c r="J81" s="39">
        <v>4000</v>
      </c>
      <c r="K81" s="40">
        <v>3772.48</v>
      </c>
      <c r="L81" s="41">
        <f t="shared" si="1"/>
        <v>94.31</v>
      </c>
    </row>
    <row r="82" spans="1:12" s="104" customFormat="1" ht="38.25">
      <c r="A82" s="137">
        <v>67</v>
      </c>
      <c r="B82" s="138">
        <v>90095</v>
      </c>
      <c r="C82" s="138">
        <v>6210</v>
      </c>
      <c r="D82" s="75" t="s">
        <v>113</v>
      </c>
      <c r="E82" s="76">
        <v>2006</v>
      </c>
      <c r="F82" s="76">
        <v>2006</v>
      </c>
      <c r="G82" s="111" t="s">
        <v>13</v>
      </c>
      <c r="H82" s="39">
        <v>230000</v>
      </c>
      <c r="I82" s="39"/>
      <c r="J82" s="39">
        <v>230000</v>
      </c>
      <c r="K82" s="40">
        <v>229998.28</v>
      </c>
      <c r="L82" s="41">
        <f t="shared" si="1"/>
        <v>100</v>
      </c>
    </row>
    <row r="83" spans="1:12" s="105" customFormat="1" ht="27.75" customHeight="1">
      <c r="A83" s="139">
        <v>68</v>
      </c>
      <c r="B83" s="140">
        <v>90095</v>
      </c>
      <c r="C83" s="140">
        <v>6050</v>
      </c>
      <c r="D83" s="141" t="s">
        <v>114</v>
      </c>
      <c r="E83" s="76">
        <v>2006</v>
      </c>
      <c r="F83" s="76">
        <v>2006</v>
      </c>
      <c r="G83" s="23" t="s">
        <v>26</v>
      </c>
      <c r="H83" s="25">
        <v>111000</v>
      </c>
      <c r="I83" s="25"/>
      <c r="J83" s="25">
        <v>111000</v>
      </c>
      <c r="K83" s="44">
        <v>108476.71</v>
      </c>
      <c r="L83" s="41">
        <f t="shared" si="1"/>
        <v>97.73</v>
      </c>
    </row>
    <row r="84" spans="1:12" s="42" customFormat="1" ht="27.75" customHeight="1">
      <c r="A84" s="18">
        <v>69</v>
      </c>
      <c r="B84" s="34">
        <v>90095</v>
      </c>
      <c r="C84" s="34">
        <v>6050</v>
      </c>
      <c r="D84" s="142" t="s">
        <v>43</v>
      </c>
      <c r="E84" s="22">
        <v>2001</v>
      </c>
      <c r="F84" s="22">
        <v>2008</v>
      </c>
      <c r="G84" s="131" t="s">
        <v>11</v>
      </c>
      <c r="H84" s="25">
        <v>720000</v>
      </c>
      <c r="I84" s="25"/>
      <c r="J84" s="25">
        <v>720000</v>
      </c>
      <c r="K84" s="44">
        <v>718000</v>
      </c>
      <c r="L84" s="41">
        <f t="shared" si="1"/>
        <v>99.72</v>
      </c>
    </row>
    <row r="85" spans="1:12" s="73" customFormat="1" ht="27.75" customHeight="1">
      <c r="A85" s="33">
        <v>70</v>
      </c>
      <c r="B85" s="74">
        <v>90095</v>
      </c>
      <c r="C85" s="74">
        <v>6050</v>
      </c>
      <c r="D85" s="75" t="s">
        <v>115</v>
      </c>
      <c r="E85" s="76">
        <v>2004</v>
      </c>
      <c r="F85" s="76">
        <v>2007</v>
      </c>
      <c r="G85" s="77" t="s">
        <v>11</v>
      </c>
      <c r="H85" s="39">
        <v>900000</v>
      </c>
      <c r="I85" s="39"/>
      <c r="J85" s="39">
        <v>900000</v>
      </c>
      <c r="K85" s="40">
        <v>2360.34</v>
      </c>
      <c r="L85" s="41">
        <f t="shared" si="1"/>
        <v>0.26</v>
      </c>
    </row>
    <row r="86" spans="1:12" s="149" customFormat="1" ht="27.75" customHeight="1" thickBot="1">
      <c r="A86" s="143">
        <v>71</v>
      </c>
      <c r="B86" s="144">
        <v>90095</v>
      </c>
      <c r="C86" s="144">
        <v>6050</v>
      </c>
      <c r="D86" s="145" t="s">
        <v>116</v>
      </c>
      <c r="E86" s="146">
        <v>2006</v>
      </c>
      <c r="F86" s="146">
        <v>2006</v>
      </c>
      <c r="G86" s="146" t="s">
        <v>13</v>
      </c>
      <c r="H86" s="147">
        <v>300000</v>
      </c>
      <c r="I86" s="147"/>
      <c r="J86" s="147">
        <v>300000</v>
      </c>
      <c r="K86" s="148">
        <v>285926.52</v>
      </c>
      <c r="L86" s="27">
        <f t="shared" si="1"/>
        <v>95.31</v>
      </c>
    </row>
    <row r="87" spans="1:12" s="78" customFormat="1" ht="19.5" customHeight="1">
      <c r="A87" s="210" t="s">
        <v>44</v>
      </c>
      <c r="B87" s="212"/>
      <c r="C87" s="212"/>
      <c r="D87" s="212"/>
      <c r="E87" s="212"/>
      <c r="F87" s="212"/>
      <c r="G87" s="212"/>
      <c r="H87" s="29">
        <f>SUM(H88:H92)</f>
        <v>82500</v>
      </c>
      <c r="I87" s="29">
        <f>SUM(I88:I92)</f>
        <v>0</v>
      </c>
      <c r="J87" s="29">
        <f>SUM(J88:J92)</f>
        <v>82500</v>
      </c>
      <c r="K87" s="30">
        <f>SUM(K88:K92)</f>
        <v>76640.13</v>
      </c>
      <c r="L87" s="31">
        <f t="shared" si="1"/>
        <v>92.9</v>
      </c>
    </row>
    <row r="88" spans="1:16" s="149" customFormat="1" ht="27.75" customHeight="1">
      <c r="A88" s="84">
        <v>72</v>
      </c>
      <c r="B88" s="76">
        <v>92109</v>
      </c>
      <c r="C88" s="76">
        <v>6050</v>
      </c>
      <c r="D88" s="43" t="s">
        <v>41</v>
      </c>
      <c r="E88" s="76">
        <v>2005</v>
      </c>
      <c r="F88" s="76">
        <v>2006</v>
      </c>
      <c r="G88" s="76" t="s">
        <v>11</v>
      </c>
      <c r="H88" s="150">
        <v>27000</v>
      </c>
      <c r="I88" s="151"/>
      <c r="J88" s="150">
        <v>27000</v>
      </c>
      <c r="K88" s="86">
        <v>25986</v>
      </c>
      <c r="L88" s="41">
        <f t="shared" si="1"/>
        <v>96.24</v>
      </c>
      <c r="P88" s="28"/>
    </row>
    <row r="89" spans="1:12" s="149" customFormat="1" ht="27.75" customHeight="1">
      <c r="A89" s="84">
        <v>73</v>
      </c>
      <c r="B89" s="76">
        <v>92109</v>
      </c>
      <c r="C89" s="76">
        <v>6050</v>
      </c>
      <c r="D89" s="62" t="s">
        <v>87</v>
      </c>
      <c r="E89" s="76">
        <v>2005</v>
      </c>
      <c r="F89" s="76">
        <v>2006</v>
      </c>
      <c r="G89" s="76" t="s">
        <v>11</v>
      </c>
      <c r="H89" s="152">
        <v>17000</v>
      </c>
      <c r="I89" s="151"/>
      <c r="J89" s="152">
        <v>17000</v>
      </c>
      <c r="K89" s="86">
        <v>16948</v>
      </c>
      <c r="L89" s="41">
        <f t="shared" si="1"/>
        <v>99.69</v>
      </c>
    </row>
    <row r="90" spans="1:12" s="156" customFormat="1" ht="27.75" customHeight="1">
      <c r="A90" s="87">
        <v>74</v>
      </c>
      <c r="B90" s="56">
        <v>92109</v>
      </c>
      <c r="C90" s="56">
        <v>6050</v>
      </c>
      <c r="D90" s="153" t="s">
        <v>42</v>
      </c>
      <c r="E90" s="56">
        <v>2005</v>
      </c>
      <c r="F90" s="56">
        <v>2006</v>
      </c>
      <c r="G90" s="56" t="s">
        <v>11</v>
      </c>
      <c r="H90" s="154">
        <v>4000</v>
      </c>
      <c r="I90" s="155"/>
      <c r="J90" s="154">
        <v>4000</v>
      </c>
      <c r="K90" s="107">
        <v>3706.13</v>
      </c>
      <c r="L90" s="41">
        <f t="shared" si="1"/>
        <v>92.65</v>
      </c>
    </row>
    <row r="91" spans="1:12" s="158" customFormat="1" ht="27.75" customHeight="1">
      <c r="A91" s="87">
        <v>75</v>
      </c>
      <c r="B91" s="56">
        <v>92109</v>
      </c>
      <c r="C91" s="56">
        <v>6050</v>
      </c>
      <c r="D91" s="157" t="s">
        <v>117</v>
      </c>
      <c r="E91" s="56">
        <v>2006</v>
      </c>
      <c r="F91" s="56">
        <v>2006</v>
      </c>
      <c r="G91" s="56" t="s">
        <v>11</v>
      </c>
      <c r="H91" s="154">
        <v>30000</v>
      </c>
      <c r="I91" s="155"/>
      <c r="J91" s="154">
        <v>30000</v>
      </c>
      <c r="K91" s="107">
        <v>30000</v>
      </c>
      <c r="L91" s="41">
        <f t="shared" si="1"/>
        <v>100</v>
      </c>
    </row>
    <row r="92" spans="1:12" s="156" customFormat="1" ht="27.75" customHeight="1" thickBot="1">
      <c r="A92" s="114">
        <v>76</v>
      </c>
      <c r="B92" s="69">
        <v>92109</v>
      </c>
      <c r="C92" s="69">
        <v>6060</v>
      </c>
      <c r="D92" s="159" t="s">
        <v>118</v>
      </c>
      <c r="E92" s="69">
        <v>2006</v>
      </c>
      <c r="F92" s="69">
        <v>2006</v>
      </c>
      <c r="G92" s="69" t="s">
        <v>119</v>
      </c>
      <c r="H92" s="160">
        <v>4500</v>
      </c>
      <c r="I92" s="161"/>
      <c r="J92" s="160">
        <v>4500</v>
      </c>
      <c r="K92" s="119">
        <v>0</v>
      </c>
      <c r="L92" s="41">
        <f t="shared" si="1"/>
        <v>0</v>
      </c>
    </row>
    <row r="93" spans="1:12" s="162" customFormat="1" ht="19.5" customHeight="1">
      <c r="A93" s="210" t="s">
        <v>45</v>
      </c>
      <c r="B93" s="212"/>
      <c r="C93" s="212"/>
      <c r="D93" s="212"/>
      <c r="E93" s="212"/>
      <c r="F93" s="212"/>
      <c r="G93" s="212"/>
      <c r="H93" s="29">
        <f>SUM(H94:H98)</f>
        <v>1999762</v>
      </c>
      <c r="I93" s="29">
        <f>SUM(I94:I98)</f>
        <v>0</v>
      </c>
      <c r="J93" s="29">
        <f>SUM(J94:J98)</f>
        <v>1999762</v>
      </c>
      <c r="K93" s="30">
        <f>SUM(K94:K98)</f>
        <v>1811717.26</v>
      </c>
      <c r="L93" s="31">
        <f t="shared" si="1"/>
        <v>90.6</v>
      </c>
    </row>
    <row r="94" spans="1:12" s="158" customFormat="1" ht="27.75" customHeight="1">
      <c r="A94" s="33">
        <v>77</v>
      </c>
      <c r="B94" s="74">
        <v>92601</v>
      </c>
      <c r="C94" s="129">
        <v>6050</v>
      </c>
      <c r="D94" s="75" t="s">
        <v>120</v>
      </c>
      <c r="E94" s="76">
        <v>2000</v>
      </c>
      <c r="F94" s="76">
        <v>2006</v>
      </c>
      <c r="G94" s="131" t="s">
        <v>11</v>
      </c>
      <c r="H94" s="39">
        <v>1510000</v>
      </c>
      <c r="I94" s="39"/>
      <c r="J94" s="39">
        <v>1510000</v>
      </c>
      <c r="K94" s="40">
        <v>1509499.26</v>
      </c>
      <c r="L94" s="41">
        <f t="shared" si="1"/>
        <v>99.97</v>
      </c>
    </row>
    <row r="95" spans="1:12" s="163" customFormat="1" ht="27.75" customHeight="1">
      <c r="A95" s="12">
        <v>78</v>
      </c>
      <c r="B95" s="53">
        <v>92601</v>
      </c>
      <c r="C95" s="135">
        <v>6050</v>
      </c>
      <c r="D95" s="55" t="s">
        <v>121</v>
      </c>
      <c r="E95" s="56">
        <v>2005</v>
      </c>
      <c r="F95" s="56">
        <v>2006</v>
      </c>
      <c r="G95" s="76" t="s">
        <v>11</v>
      </c>
      <c r="H95" s="58">
        <v>19700</v>
      </c>
      <c r="I95" s="58"/>
      <c r="J95" s="58">
        <v>19700</v>
      </c>
      <c r="K95" s="65">
        <v>19520</v>
      </c>
      <c r="L95" s="41">
        <f t="shared" si="1"/>
        <v>99.09</v>
      </c>
    </row>
    <row r="96" spans="1:12" s="165" customFormat="1" ht="27.75" customHeight="1">
      <c r="A96" s="12">
        <v>79</v>
      </c>
      <c r="B96" s="128">
        <v>92601</v>
      </c>
      <c r="C96" s="164">
        <v>6050</v>
      </c>
      <c r="D96" s="89" t="s">
        <v>88</v>
      </c>
      <c r="E96" s="56">
        <v>2006</v>
      </c>
      <c r="F96" s="56">
        <v>2006</v>
      </c>
      <c r="G96" s="50" t="s">
        <v>11</v>
      </c>
      <c r="H96" s="58">
        <v>250000</v>
      </c>
      <c r="I96" s="58"/>
      <c r="J96" s="58">
        <v>250000</v>
      </c>
      <c r="K96" s="65">
        <v>242936</v>
      </c>
      <c r="L96" s="41">
        <f t="shared" si="1"/>
        <v>97.17</v>
      </c>
    </row>
    <row r="97" spans="1:12" s="165" customFormat="1" ht="27.75" customHeight="1">
      <c r="A97" s="12">
        <v>80</v>
      </c>
      <c r="B97" s="74">
        <v>92601</v>
      </c>
      <c r="C97" s="134">
        <v>6050</v>
      </c>
      <c r="D97" s="75" t="s">
        <v>122</v>
      </c>
      <c r="E97" s="76">
        <v>2006</v>
      </c>
      <c r="F97" s="76" t="s">
        <v>123</v>
      </c>
      <c r="G97" s="77" t="s">
        <v>11</v>
      </c>
      <c r="H97" s="39">
        <v>180300</v>
      </c>
      <c r="I97" s="39"/>
      <c r="J97" s="39">
        <v>180300</v>
      </c>
      <c r="K97" s="166">
        <v>0</v>
      </c>
      <c r="L97" s="41">
        <f t="shared" si="1"/>
        <v>0</v>
      </c>
    </row>
    <row r="98" spans="1:12" s="163" customFormat="1" ht="27.75" customHeight="1" thickBot="1">
      <c r="A98" s="66">
        <v>81</v>
      </c>
      <c r="B98" s="93">
        <v>92604</v>
      </c>
      <c r="C98" s="167">
        <v>6060</v>
      </c>
      <c r="D98" s="94" t="s">
        <v>134</v>
      </c>
      <c r="E98" s="69">
        <v>2006</v>
      </c>
      <c r="F98" s="69">
        <v>2006</v>
      </c>
      <c r="G98" s="95" t="s">
        <v>46</v>
      </c>
      <c r="H98" s="71">
        <v>39762</v>
      </c>
      <c r="I98" s="71"/>
      <c r="J98" s="71">
        <v>39762</v>
      </c>
      <c r="K98" s="168">
        <v>39762</v>
      </c>
      <c r="L98" s="27">
        <f t="shared" si="1"/>
        <v>100</v>
      </c>
    </row>
    <row r="99" spans="1:12" s="177" customFormat="1" ht="24.75" customHeight="1" thickBot="1">
      <c r="A99" s="169"/>
      <c r="B99" s="170"/>
      <c r="C99" s="170"/>
      <c r="D99" s="171" t="s">
        <v>47</v>
      </c>
      <c r="E99" s="172"/>
      <c r="F99" s="172"/>
      <c r="G99" s="173"/>
      <c r="H99" s="174">
        <f>SUM(H5+H7+H19+H23+H30+H34+H37+H40+H56+H58+H61+H87+H93)</f>
        <v>53532092</v>
      </c>
      <c r="I99" s="174">
        <f>SUM(I5+I7+I19+I23+I30+I34+I37+I40+I56+I58+I61+I87+I93)</f>
        <v>559500</v>
      </c>
      <c r="J99" s="174">
        <f>SUM(J5+J7+J19+J23+J30+J34+J37+J40+J56+J58+J61+J87+J93)</f>
        <v>54091592</v>
      </c>
      <c r="K99" s="175">
        <f>SUM(K5+K7+K19+K23+K30+K34+K37+K40+K56+K58+K61+K87+K93)</f>
        <v>47876598.22</v>
      </c>
      <c r="L99" s="176">
        <f t="shared" si="1"/>
        <v>88.51</v>
      </c>
    </row>
  </sheetData>
  <mergeCells count="23">
    <mergeCell ref="A93:G93"/>
    <mergeCell ref="A30:G30"/>
    <mergeCell ref="A34:G34"/>
    <mergeCell ref="A37:G37"/>
    <mergeCell ref="A40:G40"/>
    <mergeCell ref="A56:G56"/>
    <mergeCell ref="A58:G58"/>
    <mergeCell ref="A61:G61"/>
    <mergeCell ref="A87:G87"/>
    <mergeCell ref="A5:G5"/>
    <mergeCell ref="A7:G7"/>
    <mergeCell ref="A19:G19"/>
    <mergeCell ref="A23:G23"/>
    <mergeCell ref="A1:L1"/>
    <mergeCell ref="A2:A3"/>
    <mergeCell ref="B2:B3"/>
    <mergeCell ref="C2:C3"/>
    <mergeCell ref="D2:D3"/>
    <mergeCell ref="G2:G3"/>
    <mergeCell ref="H2:J2"/>
    <mergeCell ref="K2:K3"/>
    <mergeCell ref="L2:L3"/>
    <mergeCell ref="E2:F3"/>
  </mergeCells>
  <printOptions horizontalCentered="1"/>
  <pageMargins left="0.1968503937007874" right="0.1968503937007874" top="0.5905511811023623" bottom="0.1968503937007874" header="0.5118110236220472" footer="0.5118110236220472"/>
  <pageSetup horizontalDpi="1200" verticalDpi="1200" orientation="landscape" paperSize="9" scale="78" r:id="rId1"/>
  <rowBreaks count="3" manualBreakCount="3">
    <brk id="22" max="11" man="1"/>
    <brk id="49" max="11" man="1"/>
    <brk id="75" max="11" man="1"/>
  </rowBreaks>
  <colBreaks count="2" manualBreakCount="2">
    <brk id="12" max="87" man="1"/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2007-03-16T11:32:00Z</cp:lastPrinted>
  <dcterms:created xsi:type="dcterms:W3CDTF">2001-05-16T07:18:04Z</dcterms:created>
  <dcterms:modified xsi:type="dcterms:W3CDTF">2007-04-06T08:29:01Z</dcterms:modified>
  <cp:category/>
  <cp:version/>
  <cp:contentType/>
  <cp:contentStatus/>
</cp:coreProperties>
</file>