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7-wydatki na programy współfin." sheetId="1" r:id="rId1"/>
  </sheets>
  <definedNames>
    <definedName name="_xlnm.Print_Area" localSheetId="0">'7-wydatki na programy współfin.'!$A$1:$K$23</definedName>
  </definedNames>
  <calcPr fullCalcOnLoad="1" fullPrecision="0"/>
</workbook>
</file>

<file path=xl/sharedStrings.xml><?xml version="1.0" encoding="utf-8"?>
<sst xmlns="http://schemas.openxmlformats.org/spreadsheetml/2006/main" count="86" uniqueCount="55">
  <si>
    <t>6.</t>
  </si>
  <si>
    <t>Okres realizacji</t>
  </si>
  <si>
    <t>1.5. Wydatki budżetu Gminy Police na programy i projekty realizowane ze środków pochodzących z programów przedakcesyjnych 
       oraz funduszy strukturalnych i Funduszu Spójności Unii Europejskiej.</t>
  </si>
  <si>
    <t>Dział</t>
  </si>
  <si>
    <t>TRANSPORT I ŁĄCZNOŚĆ</t>
  </si>
  <si>
    <t>TURYSTYKA</t>
  </si>
  <si>
    <t>ADMINISTRACJA PUBLICZNA</t>
  </si>
  <si>
    <t>OŚWIATA I WYCHOWANIE</t>
  </si>
  <si>
    <t>Rozdział</t>
  </si>
  <si>
    <t>Program: INTERREG IIIB
Projekt: "LAGOMAR -  naturalne i kulturalne dziedzictwo południowego Morza Bałtyckiego - wyzwania i perspektywy rozwoju regionalnego"</t>
  </si>
  <si>
    <t>Gimnazjum nr 1 
w Policach</t>
  </si>
  <si>
    <t>Program: INTERREG III
Projekt: "Na okrągło"</t>
  </si>
  <si>
    <t>Program: INTERREG IIIA
Projekt: "60 lat Tanowa - 60 lat Straży Pożarnej w Tanowie"</t>
  </si>
  <si>
    <t>Program: "Zintegrowany Program Operacyjny Rozwoju Regionalnego"
Projekt: "Budowa stacji uzdatniania wody w ramach kompleksowej poprawy jakości wody w Gminie Police"</t>
  </si>
  <si>
    <t>Program: INTERREG IIIA
Projekt: "Transgraniczna współpraca szkół"</t>
  </si>
  <si>
    <t>Program: "PHARE"
Projekt: "Transgraniczna ochrona wód podziemnych - Kanalizacja gminy Police"</t>
  </si>
  <si>
    <t>Program: INTERREG IIIA
Projekt: "Integracja w Zalewie 
Polsko-Niemiecki Obóz Żeglarski"</t>
  </si>
  <si>
    <t>Urząd Gminy 
Wydział GKM</t>
  </si>
  <si>
    <t>Jednostka organizacyjna realizująca program
lub koordynująca wykonywanie programu</t>
  </si>
  <si>
    <t>Wykonanie za 2006 r.</t>
  </si>
  <si>
    <t>Program: INTERREG III A
Projekt: "Rozbudowa kompleksu turystycznego w Trzebieży"</t>
  </si>
  <si>
    <t>Program: INTERREG III
Projekt: "Porozumienie i współpraca: Przełamywanie barier językowych i budowanie trwałej współpracy transgranicznej przez podnoszenie kwalifikacji zawodowych w ramach kursów języka niemieckiego w Policach"</t>
  </si>
  <si>
    <t>WYTWARZANIE I ZAOPATRYWANIE 
W ENERGIĘ ELEKTRYCZNĄ, GAZ I WODĘ</t>
  </si>
  <si>
    <t>Program: INTERREG III A
Projekt: "Rozbudowa tras rowerowych 
w Policach - ekologiczna i bezpieczna alternatywa transportowa"</t>
  </si>
  <si>
    <t>Dostarczanie wody</t>
  </si>
  <si>
    <t>Drogi publiczne gminne</t>
  </si>
  <si>
    <t>Zadania w zakresie upowszechniania turystyki</t>
  </si>
  <si>
    <t>Pozostała działalność</t>
  </si>
  <si>
    <t>Gimnazja</t>
  </si>
  <si>
    <t>KULTURA FIZYCZNA I SPORT</t>
  </si>
  <si>
    <t>w zł</t>
  </si>
  <si>
    <t>x</t>
  </si>
  <si>
    <t>Lp.</t>
  </si>
  <si>
    <t>Instytucje kultury fizycznej</t>
  </si>
  <si>
    <t>7.</t>
  </si>
  <si>
    <t>Nazwa programu, projektu</t>
  </si>
  <si>
    <t>Łączne nakłady finansowe</t>
  </si>
  <si>
    <t>Środki własne</t>
  </si>
  <si>
    <t>Środki pomocowe</t>
  </si>
  <si>
    <t>Rok rozpoczęcia</t>
  </si>
  <si>
    <t>Rok zakończenia</t>
  </si>
  <si>
    <t>Promocja jednostek samorządu terytorialnego</t>
  </si>
  <si>
    <t xml:space="preserve">Gospodarka ściekowa i ochrona wód </t>
  </si>
  <si>
    <t>Razem:</t>
  </si>
  <si>
    <t>Urząd Gminy
Wydział TI</t>
  </si>
  <si>
    <t>Urząd Gminy
Wydział PI</t>
  </si>
  <si>
    <t>Urząd Gminy
Wydział OR</t>
  </si>
  <si>
    <t>GOSPODARKA KOMUNALNA
 I OCHRONA ŚRODOWISKA</t>
  </si>
  <si>
    <t xml:space="preserve">Ośrodek Sportu i Rekreacji                    
w Policach </t>
  </si>
  <si>
    <t>Nazwa podziałki klasyfikacji budżetowej</t>
  </si>
  <si>
    <t>2.</t>
  </si>
  <si>
    <t>3.</t>
  </si>
  <si>
    <t>1.</t>
  </si>
  <si>
    <t>4.</t>
  </si>
  <si>
    <t>5.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</si>
</sst>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</numFmts>
  <fonts count="2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 P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16" fillId="2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5" fillId="2" borderId="2" xfId="0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0" fontId="16" fillId="2" borderId="2" xfId="0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4" fillId="0" borderId="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 wrapText="1"/>
    </xf>
    <xf numFmtId="3" fontId="14" fillId="2" borderId="6" xfId="0" applyNumberFormat="1" applyFont="1" applyFill="1" applyBorder="1" applyAlignment="1">
      <alignment vertical="center" wrapText="1"/>
    </xf>
    <xf numFmtId="43" fontId="14" fillId="2" borderId="7" xfId="15" applyFont="1" applyFill="1" applyBorder="1" applyAlignment="1">
      <alignment horizontal="right" vertical="center" wrapText="1"/>
    </xf>
    <xf numFmtId="0" fontId="14" fillId="0" borderId="8" xfId="0" applyFont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16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3" fontId="17" fillId="2" borderId="9" xfId="0" applyNumberFormat="1" applyFont="1" applyFill="1" applyBorder="1" applyAlignment="1">
      <alignment vertical="center" wrapText="1"/>
    </xf>
    <xf numFmtId="43" fontId="17" fillId="2" borderId="11" xfId="15" applyFont="1" applyFill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43" fontId="17" fillId="2" borderId="13" xfId="15" applyFont="1" applyFill="1" applyBorder="1" applyAlignment="1">
      <alignment horizontal="right" vertical="center" wrapText="1"/>
    </xf>
    <xf numFmtId="0" fontId="14" fillId="0" borderId="14" xfId="0" applyFont="1" applyBorder="1" applyAlignment="1">
      <alignment horizontal="center" vertical="top" wrapText="1"/>
    </xf>
    <xf numFmtId="43" fontId="17" fillId="2" borderId="15" xfId="15" applyFont="1" applyFill="1" applyBorder="1" applyAlignment="1">
      <alignment horizontal="right" vertical="center" wrapText="1"/>
    </xf>
    <xf numFmtId="0" fontId="14" fillId="0" borderId="9" xfId="0" applyFont="1" applyBorder="1" applyAlignment="1">
      <alignment horizontal="center" vertical="top" wrapText="1"/>
    </xf>
    <xf numFmtId="3" fontId="17" fillId="2" borderId="9" xfId="0" applyNumberFormat="1" applyFont="1" applyFill="1" applyBorder="1" applyAlignment="1">
      <alignment horizontal="right" vertical="center" wrapText="1"/>
    </xf>
    <xf numFmtId="167" fontId="14" fillId="2" borderId="6" xfId="15" applyNumberFormat="1" applyFont="1" applyFill="1" applyBorder="1" applyAlignment="1">
      <alignment horizontal="right" vertical="center" wrapText="1"/>
    </xf>
    <xf numFmtId="167" fontId="17" fillId="2" borderId="9" xfId="15" applyNumberFormat="1" applyFont="1" applyFill="1" applyBorder="1" applyAlignment="1">
      <alignment horizontal="right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5" fillId="2" borderId="10" xfId="0" applyFont="1" applyFill="1" applyBorder="1" applyAlignment="1">
      <alignment vertical="top" wrapText="1"/>
    </xf>
    <xf numFmtId="3" fontId="14" fillId="2" borderId="18" xfId="0" applyNumberFormat="1" applyFont="1" applyFill="1" applyBorder="1" applyAlignment="1">
      <alignment horizontal="right" vertical="center" wrapText="1"/>
    </xf>
    <xf numFmtId="0" fontId="18" fillId="2" borderId="19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top" wrapText="1"/>
    </xf>
    <xf numFmtId="0" fontId="11" fillId="2" borderId="0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top" wrapText="1"/>
    </xf>
    <xf numFmtId="43" fontId="14" fillId="2" borderId="21" xfId="15" applyFont="1" applyFill="1" applyBorder="1" applyAlignment="1">
      <alignment horizontal="righ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43" fontId="0" fillId="0" borderId="0" xfId="0" applyNumberFormat="1" applyAlignment="1">
      <alignment/>
    </xf>
    <xf numFmtId="43" fontId="14" fillId="2" borderId="6" xfId="15" applyFont="1" applyFill="1" applyBorder="1" applyAlignment="1">
      <alignment horizontal="right" vertical="center" wrapText="1"/>
    </xf>
    <xf numFmtId="43" fontId="17" fillId="2" borderId="9" xfId="15" applyFont="1" applyFill="1" applyBorder="1" applyAlignment="1">
      <alignment horizontal="right" vertical="center" wrapText="1"/>
    </xf>
    <xf numFmtId="43" fontId="17" fillId="2" borderId="2" xfId="15" applyFont="1" applyFill="1" applyBorder="1" applyAlignment="1">
      <alignment horizontal="right" vertical="center" wrapText="1"/>
    </xf>
    <xf numFmtId="43" fontId="14" fillId="2" borderId="18" xfId="15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3" fontId="17" fillId="2" borderId="3" xfId="15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/>
    </xf>
    <xf numFmtId="0" fontId="19" fillId="3" borderId="6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24"/>
  <sheetViews>
    <sheetView tabSelected="1" view="pageBreakPreview" zoomScaleSheetLayoutView="100" workbookViewId="0" topLeftCell="A1">
      <selection activeCell="E29" sqref="E29"/>
    </sheetView>
  </sheetViews>
  <sheetFormatPr defaultColWidth="9.00390625" defaultRowHeight="12"/>
  <cols>
    <col min="1" max="1" width="3.375" style="0" bestFit="1" customWidth="1"/>
    <col min="2" max="2" width="4.625" style="0" bestFit="1" customWidth="1"/>
    <col min="3" max="3" width="7.375" style="0" bestFit="1" customWidth="1"/>
    <col min="4" max="4" width="35.375" style="0" customWidth="1"/>
    <col min="5" max="5" width="33.75390625" style="0" customWidth="1"/>
    <col min="6" max="6" width="25.25390625" style="0" customWidth="1"/>
    <col min="7" max="7" width="10.375" style="0" bestFit="1" customWidth="1"/>
    <col min="8" max="8" width="11.875" style="0" customWidth="1"/>
    <col min="9" max="9" width="13.125" style="0" bestFit="1" customWidth="1"/>
    <col min="10" max="10" width="15.625" style="64" customWidth="1"/>
    <col min="11" max="11" width="17.875" style="0" customWidth="1"/>
    <col min="12" max="12" width="12.625" style="0" bestFit="1" customWidth="1"/>
  </cols>
  <sheetData>
    <row r="1" spans="1:11" ht="64.5" customHeight="1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6.5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1" t="s">
        <v>30</v>
      </c>
    </row>
    <row r="3" spans="1:11" ht="24" customHeight="1">
      <c r="A3" s="70" t="s">
        <v>32</v>
      </c>
      <c r="B3" s="72" t="s">
        <v>3</v>
      </c>
      <c r="C3" s="72" t="s">
        <v>8</v>
      </c>
      <c r="D3" s="72" t="s">
        <v>49</v>
      </c>
      <c r="E3" s="72" t="s">
        <v>35</v>
      </c>
      <c r="F3" s="67" t="s">
        <v>18</v>
      </c>
      <c r="G3" s="72" t="s">
        <v>1</v>
      </c>
      <c r="H3" s="72"/>
      <c r="I3" s="72" t="s">
        <v>36</v>
      </c>
      <c r="J3" s="72" t="s">
        <v>19</v>
      </c>
      <c r="K3" s="74"/>
    </row>
    <row r="4" spans="1:11" ht="28.5" customHeight="1">
      <c r="A4" s="71"/>
      <c r="B4" s="73"/>
      <c r="C4" s="73"/>
      <c r="D4" s="73"/>
      <c r="E4" s="73"/>
      <c r="F4" s="68"/>
      <c r="G4" s="54" t="s">
        <v>39</v>
      </c>
      <c r="H4" s="54" t="s">
        <v>40</v>
      </c>
      <c r="I4" s="73"/>
      <c r="J4" s="54" t="s">
        <v>37</v>
      </c>
      <c r="K4" s="55" t="s">
        <v>38</v>
      </c>
    </row>
    <row r="5" spans="1:11" ht="12.75" thickBot="1">
      <c r="A5" s="56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  <c r="J5" s="57">
        <v>10</v>
      </c>
      <c r="K5" s="58">
        <v>11</v>
      </c>
    </row>
    <row r="6" spans="1:11" s="17" customFormat="1" ht="46.5" customHeight="1">
      <c r="A6" s="18" t="s">
        <v>52</v>
      </c>
      <c r="B6" s="19">
        <v>400</v>
      </c>
      <c r="C6" s="19"/>
      <c r="D6" s="20" t="s">
        <v>22</v>
      </c>
      <c r="E6" s="21" t="s">
        <v>31</v>
      </c>
      <c r="F6" s="21" t="s">
        <v>31</v>
      </c>
      <c r="G6" s="21" t="s">
        <v>31</v>
      </c>
      <c r="H6" s="21" t="s">
        <v>31</v>
      </c>
      <c r="I6" s="22">
        <f>SUM(I7)</f>
        <v>11699259</v>
      </c>
      <c r="J6" s="60">
        <f>SUM(J7)</f>
        <v>2768738.62</v>
      </c>
      <c r="K6" s="23">
        <f>SUM(K7)</f>
        <v>8306215.89</v>
      </c>
    </row>
    <row r="7" spans="1:11" ht="72.75" thickBot="1">
      <c r="A7" s="24"/>
      <c r="B7" s="25"/>
      <c r="C7" s="25">
        <v>40002</v>
      </c>
      <c r="D7" s="26" t="s">
        <v>24</v>
      </c>
      <c r="E7" s="27" t="s">
        <v>13</v>
      </c>
      <c r="F7" s="28" t="s">
        <v>44</v>
      </c>
      <c r="G7" s="29">
        <v>2005</v>
      </c>
      <c r="H7" s="29">
        <v>2006</v>
      </c>
      <c r="I7" s="30">
        <v>11699259</v>
      </c>
      <c r="J7" s="61">
        <v>2768738.62</v>
      </c>
      <c r="K7" s="31">
        <v>8306215.89</v>
      </c>
    </row>
    <row r="8" spans="1:11" s="17" customFormat="1" ht="24" customHeight="1">
      <c r="A8" s="18" t="s">
        <v>50</v>
      </c>
      <c r="B8" s="19">
        <v>600</v>
      </c>
      <c r="C8" s="19"/>
      <c r="D8" s="20" t="s">
        <v>4</v>
      </c>
      <c r="E8" s="21" t="s">
        <v>31</v>
      </c>
      <c r="F8" s="21" t="s">
        <v>31</v>
      </c>
      <c r="G8" s="21" t="s">
        <v>31</v>
      </c>
      <c r="H8" s="21" t="s">
        <v>31</v>
      </c>
      <c r="I8" s="22">
        <f>SUM(I9)</f>
        <v>708968</v>
      </c>
      <c r="J8" s="60">
        <f>SUM(J9)</f>
        <v>177242</v>
      </c>
      <c r="K8" s="23">
        <f>SUM(K9)</f>
        <v>531725.94</v>
      </c>
    </row>
    <row r="9" spans="1:11" ht="60.75" thickBot="1">
      <c r="A9" s="24"/>
      <c r="B9" s="25"/>
      <c r="C9" s="25">
        <v>60016</v>
      </c>
      <c r="D9" s="26" t="s">
        <v>25</v>
      </c>
      <c r="E9" s="27" t="s">
        <v>23</v>
      </c>
      <c r="F9" s="28" t="s">
        <v>17</v>
      </c>
      <c r="G9" s="29">
        <v>2006</v>
      </c>
      <c r="H9" s="29">
        <v>2006</v>
      </c>
      <c r="I9" s="30">
        <v>708968</v>
      </c>
      <c r="J9" s="61">
        <v>177242</v>
      </c>
      <c r="K9" s="31">
        <v>531725.94</v>
      </c>
    </row>
    <row r="10" spans="1:11" s="17" customFormat="1" ht="24" customHeight="1">
      <c r="A10" s="18" t="s">
        <v>51</v>
      </c>
      <c r="B10" s="19">
        <v>630</v>
      </c>
      <c r="C10" s="19"/>
      <c r="D10" s="20" t="s">
        <v>5</v>
      </c>
      <c r="E10" s="21" t="s">
        <v>31</v>
      </c>
      <c r="F10" s="21" t="s">
        <v>31</v>
      </c>
      <c r="G10" s="21" t="s">
        <v>31</v>
      </c>
      <c r="H10" s="21" t="s">
        <v>31</v>
      </c>
      <c r="I10" s="22">
        <f>SUM(I11)</f>
        <v>3885696</v>
      </c>
      <c r="J10" s="60">
        <f>SUM(J11)</f>
        <v>762788.44</v>
      </c>
      <c r="K10" s="23">
        <f>SUM(K11)</f>
        <v>2239956.21</v>
      </c>
    </row>
    <row r="11" spans="1:11" ht="48.75" thickBot="1">
      <c r="A11" s="24"/>
      <c r="B11" s="25"/>
      <c r="C11" s="25">
        <v>63003</v>
      </c>
      <c r="D11" s="26" t="s">
        <v>26</v>
      </c>
      <c r="E11" s="27" t="s">
        <v>20</v>
      </c>
      <c r="F11" s="28" t="s">
        <v>44</v>
      </c>
      <c r="G11" s="29">
        <v>2005</v>
      </c>
      <c r="H11" s="29">
        <v>2006</v>
      </c>
      <c r="I11" s="30">
        <v>3885696</v>
      </c>
      <c r="J11" s="61">
        <v>762788.44</v>
      </c>
      <c r="K11" s="31">
        <v>2239956.21</v>
      </c>
    </row>
    <row r="12" spans="1:11" s="17" customFormat="1" ht="24" customHeight="1">
      <c r="A12" s="18" t="s">
        <v>53</v>
      </c>
      <c r="B12" s="32">
        <v>750</v>
      </c>
      <c r="C12" s="32"/>
      <c r="D12" s="20" t="s">
        <v>6</v>
      </c>
      <c r="E12" s="21" t="s">
        <v>31</v>
      </c>
      <c r="F12" s="21" t="s">
        <v>31</v>
      </c>
      <c r="G12" s="21" t="s">
        <v>31</v>
      </c>
      <c r="H12" s="21" t="s">
        <v>31</v>
      </c>
      <c r="I12" s="22">
        <f>SUM(I13:I15)</f>
        <v>933906</v>
      </c>
      <c r="J12" s="60">
        <f>SUM(J13:J15)</f>
        <v>72982.22</v>
      </c>
      <c r="K12" s="23">
        <f>SUM(K13:K15)</f>
        <v>218946.23</v>
      </c>
    </row>
    <row r="13" spans="1:12" ht="75.75" customHeight="1">
      <c r="A13" s="33"/>
      <c r="B13" s="8"/>
      <c r="C13" s="8">
        <v>75075</v>
      </c>
      <c r="D13" s="9" t="s">
        <v>41</v>
      </c>
      <c r="E13" s="5" t="s">
        <v>9</v>
      </c>
      <c r="F13" s="11" t="s">
        <v>45</v>
      </c>
      <c r="G13" s="13">
        <v>2006</v>
      </c>
      <c r="H13" s="13">
        <v>2007</v>
      </c>
      <c r="I13" s="12">
        <v>259990</v>
      </c>
      <c r="J13" s="62">
        <v>35842.12</v>
      </c>
      <c r="K13" s="34">
        <v>107526.03</v>
      </c>
      <c r="L13" s="59"/>
    </row>
    <row r="14" spans="1:11" ht="48">
      <c r="A14" s="35"/>
      <c r="B14" s="6"/>
      <c r="C14" s="6"/>
      <c r="D14" s="7"/>
      <c r="E14" s="5" t="s">
        <v>12</v>
      </c>
      <c r="F14" s="16" t="s">
        <v>45</v>
      </c>
      <c r="G14" s="14">
        <v>2006</v>
      </c>
      <c r="H14" s="14">
        <v>2006</v>
      </c>
      <c r="I14" s="15">
        <v>14400</v>
      </c>
      <c r="J14" s="65">
        <v>3598.6</v>
      </c>
      <c r="K14" s="36">
        <v>10795.7</v>
      </c>
    </row>
    <row r="15" spans="1:12" ht="96.75" thickBot="1">
      <c r="A15" s="24"/>
      <c r="B15" s="37"/>
      <c r="C15" s="37">
        <v>75095</v>
      </c>
      <c r="D15" s="26" t="s">
        <v>27</v>
      </c>
      <c r="E15" s="52" t="s">
        <v>21</v>
      </c>
      <c r="F15" s="28" t="s">
        <v>46</v>
      </c>
      <c r="G15" s="29">
        <v>2006</v>
      </c>
      <c r="H15" s="29">
        <v>2007</v>
      </c>
      <c r="I15" s="38">
        <v>659516</v>
      </c>
      <c r="J15" s="61">
        <v>33541.5</v>
      </c>
      <c r="K15" s="31">
        <v>100624.5</v>
      </c>
      <c r="L15" s="59"/>
    </row>
    <row r="16" spans="1:11" s="17" customFormat="1" ht="24" customHeight="1">
      <c r="A16" s="18" t="s">
        <v>54</v>
      </c>
      <c r="B16" s="32">
        <v>801</v>
      </c>
      <c r="C16" s="32"/>
      <c r="D16" s="20" t="s">
        <v>7</v>
      </c>
      <c r="E16" s="21" t="s">
        <v>31</v>
      </c>
      <c r="F16" s="21" t="s">
        <v>31</v>
      </c>
      <c r="G16" s="21" t="s">
        <v>31</v>
      </c>
      <c r="H16" s="21" t="s">
        <v>31</v>
      </c>
      <c r="I16" s="39">
        <f>SUM(I17)</f>
        <v>87043</v>
      </c>
      <c r="J16" s="60">
        <f>SUM(J17)</f>
        <v>3750</v>
      </c>
      <c r="K16" s="23">
        <f>SUM(K17)</f>
        <v>11250</v>
      </c>
    </row>
    <row r="17" spans="1:12" ht="48.75" thickBot="1">
      <c r="A17" s="24"/>
      <c r="B17" s="37"/>
      <c r="C17" s="37">
        <v>80110</v>
      </c>
      <c r="D17" s="26" t="s">
        <v>28</v>
      </c>
      <c r="E17" s="27" t="s">
        <v>14</v>
      </c>
      <c r="F17" s="28" t="s">
        <v>10</v>
      </c>
      <c r="G17" s="29">
        <v>2006</v>
      </c>
      <c r="H17" s="29">
        <v>2007</v>
      </c>
      <c r="I17" s="40">
        <v>87043</v>
      </c>
      <c r="J17" s="61">
        <v>3750</v>
      </c>
      <c r="K17" s="31">
        <v>11250</v>
      </c>
      <c r="L17" s="66"/>
    </row>
    <row r="18" spans="1:11" s="17" customFormat="1" ht="24">
      <c r="A18" s="18" t="s">
        <v>0</v>
      </c>
      <c r="B18" s="32">
        <v>900</v>
      </c>
      <c r="C18" s="32"/>
      <c r="D18" s="20" t="s">
        <v>47</v>
      </c>
      <c r="E18" s="21" t="s">
        <v>31</v>
      </c>
      <c r="F18" s="21" t="s">
        <v>31</v>
      </c>
      <c r="G18" s="21" t="s">
        <v>31</v>
      </c>
      <c r="H18" s="21" t="s">
        <v>31</v>
      </c>
      <c r="I18" s="22">
        <f>SUM(I19)</f>
        <v>18060000</v>
      </c>
      <c r="J18" s="60">
        <f>SUM(J19)</f>
        <v>5932136.66</v>
      </c>
      <c r="K18" s="23">
        <f>SUM(K19)</f>
        <v>9995656.77</v>
      </c>
    </row>
    <row r="19" spans="1:11" ht="48.75" thickBot="1">
      <c r="A19" s="24"/>
      <c r="B19" s="37"/>
      <c r="C19" s="37">
        <v>90001</v>
      </c>
      <c r="D19" s="26" t="s">
        <v>42</v>
      </c>
      <c r="E19" s="27" t="s">
        <v>15</v>
      </c>
      <c r="F19" s="28" t="s">
        <v>44</v>
      </c>
      <c r="G19" s="29">
        <v>2000</v>
      </c>
      <c r="H19" s="29">
        <v>2009</v>
      </c>
      <c r="I19" s="30">
        <v>18060000</v>
      </c>
      <c r="J19" s="61">
        <v>5932136.66</v>
      </c>
      <c r="K19" s="31">
        <v>9995656.77</v>
      </c>
    </row>
    <row r="20" spans="1:11" s="17" customFormat="1" ht="24" customHeight="1">
      <c r="A20" s="41" t="s">
        <v>34</v>
      </c>
      <c r="B20" s="42">
        <v>926</v>
      </c>
      <c r="C20" s="42"/>
      <c r="D20" s="43" t="s">
        <v>29</v>
      </c>
      <c r="E20" s="44" t="s">
        <v>31</v>
      </c>
      <c r="F20" s="44" t="s">
        <v>31</v>
      </c>
      <c r="G20" s="44" t="s">
        <v>31</v>
      </c>
      <c r="H20" s="44" t="s">
        <v>31</v>
      </c>
      <c r="I20" s="22">
        <f>SUM(I21:I22)</f>
        <v>125007</v>
      </c>
      <c r="J20" s="60">
        <f>SUM(J21:J22)</f>
        <v>29921.35</v>
      </c>
      <c r="K20" s="23">
        <f>SUM(K21:K22)</f>
        <v>89764.07</v>
      </c>
    </row>
    <row r="21" spans="1:12" ht="36">
      <c r="A21" s="50"/>
      <c r="B21" s="8"/>
      <c r="C21" s="8">
        <v>92604</v>
      </c>
      <c r="D21" s="9" t="s">
        <v>33</v>
      </c>
      <c r="E21" s="10" t="s">
        <v>11</v>
      </c>
      <c r="F21" s="16" t="s">
        <v>48</v>
      </c>
      <c r="G21" s="14">
        <v>2006</v>
      </c>
      <c r="H21" s="14">
        <v>2006</v>
      </c>
      <c r="I21" s="12">
        <v>87306</v>
      </c>
      <c r="J21" s="62">
        <v>21414.88</v>
      </c>
      <c r="K21" s="34">
        <v>64244.66</v>
      </c>
      <c r="L21" s="59"/>
    </row>
    <row r="22" spans="1:12" ht="48.75" thickBot="1">
      <c r="A22" s="45"/>
      <c r="B22" s="46"/>
      <c r="C22" s="46"/>
      <c r="D22" s="47"/>
      <c r="E22" s="27" t="s">
        <v>16</v>
      </c>
      <c r="F22" s="28" t="s">
        <v>48</v>
      </c>
      <c r="G22" s="29">
        <v>2006</v>
      </c>
      <c r="H22" s="29">
        <v>2006</v>
      </c>
      <c r="I22" s="30">
        <v>37701</v>
      </c>
      <c r="J22" s="61">
        <v>8506.47</v>
      </c>
      <c r="K22" s="31">
        <v>25519.41</v>
      </c>
      <c r="L22" s="59"/>
    </row>
    <row r="23" spans="1:11" ht="30.75" customHeight="1" thickBot="1">
      <c r="A23" s="3"/>
      <c r="B23" s="3"/>
      <c r="C23" s="3"/>
      <c r="D23" s="4"/>
      <c r="E23" s="4"/>
      <c r="F23" s="4"/>
      <c r="G23" s="3"/>
      <c r="H23" s="49" t="s">
        <v>43</v>
      </c>
      <c r="I23" s="48">
        <f>SUM(I6,I8,I10,I12,I16,I18,I20)</f>
        <v>35499879</v>
      </c>
      <c r="J23" s="63">
        <f>SUM(J6,J8,J10,J12,J16,J18,J20)</f>
        <v>9747559.29</v>
      </c>
      <c r="K23" s="53">
        <f>SUM(K6,K8,K10,K12,K16,K18,K20)</f>
        <v>21393515.11</v>
      </c>
    </row>
    <row r="24" ht="15.75">
      <c r="A24" s="2"/>
    </row>
  </sheetData>
  <mergeCells count="10">
    <mergeCell ref="F3:F4"/>
    <mergeCell ref="A1:K1"/>
    <mergeCell ref="A3:A4"/>
    <mergeCell ref="B3:B4"/>
    <mergeCell ref="C3:C4"/>
    <mergeCell ref="D3:D4"/>
    <mergeCell ref="E3:E4"/>
    <mergeCell ref="G3:H3"/>
    <mergeCell ref="I3:I4"/>
    <mergeCell ref="J3:K3"/>
  </mergeCells>
  <printOptions horizontalCentered="1"/>
  <pageMargins left="0.1968503937007874" right="0.1968503937007874" top="0.7874015748031497" bottom="0.3937007874015748" header="0.5118110236220472" footer="0.5118110236220472"/>
  <pageSetup horizontalDpi="1200" verticalDpi="12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2007-03-16T11:32:00Z</cp:lastPrinted>
  <dcterms:created xsi:type="dcterms:W3CDTF">2001-05-16T07:18:04Z</dcterms:created>
  <dcterms:modified xsi:type="dcterms:W3CDTF">2007-04-06T08:25:31Z</dcterms:modified>
  <cp:category/>
  <cp:version/>
  <cp:contentType/>
  <cp:contentStatus/>
</cp:coreProperties>
</file>