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4-dotacje dla zakł. budż." sheetId="1" r:id="rId1"/>
  </sheets>
  <definedNames>
    <definedName name="_xlnm.Print_Area" localSheetId="0">'4-dotacje dla zakł. budż.'!$A$1:$G$135</definedName>
  </definedNames>
  <calcPr fullCalcOnLoad="1" fullPrecision="0"/>
</workbook>
</file>

<file path=xl/sharedStrings.xml><?xml version="1.0" encoding="utf-8"?>
<sst xmlns="http://schemas.openxmlformats.org/spreadsheetml/2006/main" count="119" uniqueCount="59">
  <si>
    <t>7</t>
  </si>
  <si>
    <t>c) wydatki inwestycyjne</t>
  </si>
  <si>
    <t>d) utrzymanie cmentarzy</t>
  </si>
  <si>
    <t xml:space="preserve">e) wydatki inwestycyjne </t>
  </si>
  <si>
    <t xml:space="preserve">Zakład Odzysku i Składowania Odpadów </t>
  </si>
  <si>
    <t>Komunalnych</t>
  </si>
  <si>
    <t xml:space="preserve">a) wydatki inwestycyjne </t>
  </si>
  <si>
    <t>Żłobek</t>
  </si>
  <si>
    <t>Plan</t>
  </si>
  <si>
    <t>Dział</t>
  </si>
  <si>
    <t>RAZEM</t>
  </si>
  <si>
    <t>Rozdział</t>
  </si>
  <si>
    <t>Treść</t>
  </si>
  <si>
    <t>a) działalność podstawową</t>
  </si>
  <si>
    <t>b) dokształcanie i doskonalenie nauczycieli</t>
  </si>
  <si>
    <t>c) pomoc materialna dla uczniów</t>
  </si>
  <si>
    <t>b) klasy "0"</t>
  </si>
  <si>
    <t>d) pomoc materialna dla uczniów</t>
  </si>
  <si>
    <t>c) klasy "0"</t>
  </si>
  <si>
    <t>d) dokształcanie i doskonalenie nauczycieli</t>
  </si>
  <si>
    <t>e) pomoc społeczna - pozostała działalność</t>
  </si>
  <si>
    <t>f) pomoc materialna dla uczniów</t>
  </si>
  <si>
    <t>c) dokształcanie i doskonalenie nauczycieli</t>
  </si>
  <si>
    <t>e) pomoc materialna dla uczniów</t>
  </si>
  <si>
    <t>d) pomoc społeczna - pozostała działalność</t>
  </si>
  <si>
    <t>a) działalność podstawowa</t>
  </si>
  <si>
    <t>Realizacja</t>
  </si>
  <si>
    <t>6:5</t>
  </si>
  <si>
    <t>1.4.1. Dotacje dla zakładów budżetowych.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</si>
  <si>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</si>
  <si>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</si>
  <si>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</si>
  <si>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</si>
  <si>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</si>
  <si>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Szkoła Podstawowa nr 1, z tego na:</t>
  </si>
  <si>
    <t>Szkoła Podstawowa nr 2, z tego na: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</si>
  <si>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</si>
  <si>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</si>
  <si>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</si>
  <si>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</si>
  <si>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</si>
  <si>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</si>
  <si>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</si>
  <si>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</si>
  <si>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</si>
  <si>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</si>
  <si>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</si>
  <si>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</si>
  <si>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</si>
  <si>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</si>
  <si>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</si>
  <si>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</si>
  <si>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</si>
  <si>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</si>
  <si>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</si>
  <si>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Poz.</t>
  </si>
  <si>
    <t>w zł</t>
  </si>
  <si>
    <t>x</t>
  </si>
  <si>
    <t>Wykonanie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</si>
</sst>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 P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18">
      <alignment/>
      <protection/>
    </xf>
    <xf numFmtId="0" fontId="5" fillId="0" borderId="0" xfId="18" applyFont="1">
      <alignment/>
      <protection/>
    </xf>
    <xf numFmtId="0" fontId="10" fillId="0" borderId="0" xfId="18" applyFont="1" applyAlignment="1">
      <alignment horizontal="right"/>
      <protection/>
    </xf>
    <xf numFmtId="10" fontId="7" fillId="0" borderId="1" xfId="21" applyNumberFormat="1" applyFont="1" applyBorder="1" applyAlignment="1">
      <alignment/>
    </xf>
    <xf numFmtId="10" fontId="0" fillId="0" borderId="2" xfId="21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10" fontId="13" fillId="0" borderId="2" xfId="21" applyNumberFormat="1" applyFont="1" applyBorder="1" applyAlignment="1">
      <alignment/>
    </xf>
    <xf numFmtId="10" fontId="0" fillId="0" borderId="3" xfId="21" applyNumberFormat="1" applyFont="1" applyBorder="1" applyAlignment="1">
      <alignment/>
    </xf>
    <xf numFmtId="0" fontId="0" fillId="0" borderId="0" xfId="19">
      <alignment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13" fillId="0" borderId="6" xfId="19" applyFont="1" applyBorder="1" applyAlignment="1">
      <alignment horizontal="center"/>
      <protection/>
    </xf>
    <xf numFmtId="0" fontId="13" fillId="0" borderId="7" xfId="19" applyFont="1" applyBorder="1">
      <alignment/>
      <protection/>
    </xf>
    <xf numFmtId="10" fontId="13" fillId="0" borderId="2" xfId="19" applyNumberFormat="1" applyFont="1" applyBorder="1">
      <alignment/>
      <protection/>
    </xf>
    <xf numFmtId="0" fontId="13" fillId="0" borderId="0" xfId="19" applyFont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>
      <alignment/>
      <protection/>
    </xf>
    <xf numFmtId="0" fontId="0" fillId="0" borderId="7" xfId="19" applyFont="1" applyBorder="1" applyAlignment="1">
      <alignment horizontal="center"/>
      <protection/>
    </xf>
    <xf numFmtId="3" fontId="0" fillId="0" borderId="7" xfId="19" applyNumberFormat="1" applyFont="1" applyBorder="1">
      <alignment/>
      <protection/>
    </xf>
    <xf numFmtId="4" fontId="0" fillId="0" borderId="7" xfId="19" applyNumberFormat="1" applyFont="1" applyBorder="1">
      <alignment/>
      <protection/>
    </xf>
    <xf numFmtId="10" fontId="0" fillId="0" borderId="2" xfId="19" applyNumberFormat="1" applyFont="1" applyBorder="1">
      <alignment/>
      <protection/>
    </xf>
    <xf numFmtId="0" fontId="0" fillId="0" borderId="0" xfId="19" applyFont="1">
      <alignment/>
      <protection/>
    </xf>
    <xf numFmtId="3" fontId="7" fillId="0" borderId="8" xfId="19" applyNumberFormat="1" applyFont="1" applyBorder="1">
      <alignment/>
      <protection/>
    </xf>
    <xf numFmtId="4" fontId="7" fillId="0" borderId="8" xfId="19" applyNumberFormat="1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9" xfId="19" applyFont="1" applyBorder="1">
      <alignment/>
      <protection/>
    </xf>
    <xf numFmtId="4" fontId="0" fillId="0" borderId="9" xfId="19" applyNumberFormat="1" applyFont="1" applyBorder="1">
      <alignment/>
      <protection/>
    </xf>
    <xf numFmtId="0" fontId="13" fillId="0" borderId="6" xfId="19" applyFont="1" applyBorder="1">
      <alignment/>
      <protection/>
    </xf>
    <xf numFmtId="0" fontId="13" fillId="0" borderId="10" xfId="19" applyFont="1" applyBorder="1">
      <alignment/>
      <protection/>
    </xf>
    <xf numFmtId="0" fontId="0" fillId="0" borderId="8" xfId="19" applyFont="1" applyBorder="1">
      <alignment/>
      <protection/>
    </xf>
    <xf numFmtId="0" fontId="0" fillId="0" borderId="8" xfId="19" applyFont="1" applyBorder="1" applyAlignment="1">
      <alignment horizontal="center"/>
      <protection/>
    </xf>
    <xf numFmtId="3" fontId="0" fillId="0" borderId="8" xfId="19" applyNumberFormat="1" applyFont="1" applyBorder="1">
      <alignment/>
      <protection/>
    </xf>
    <xf numFmtId="4" fontId="0" fillId="0" borderId="11" xfId="19" applyNumberFormat="1" applyFont="1" applyBorder="1">
      <alignment/>
      <protection/>
    </xf>
    <xf numFmtId="0" fontId="13" fillId="0" borderId="7" xfId="19" applyFont="1" applyBorder="1" applyAlignment="1">
      <alignment horizontal="center"/>
      <protection/>
    </xf>
    <xf numFmtId="3" fontId="13" fillId="0" borderId="7" xfId="19" applyNumberFormat="1" applyFont="1" applyBorder="1">
      <alignment/>
      <protection/>
    </xf>
    <xf numFmtId="4" fontId="14" fillId="0" borderId="9" xfId="19" applyNumberFormat="1" applyFont="1" applyBorder="1">
      <alignment/>
      <protection/>
    </xf>
    <xf numFmtId="10" fontId="14" fillId="0" borderId="2" xfId="21" applyNumberFormat="1" applyFont="1" applyBorder="1" applyAlignment="1">
      <alignment/>
    </xf>
    <xf numFmtId="3" fontId="13" fillId="0" borderId="0" xfId="19" applyNumberFormat="1" applyFont="1">
      <alignment/>
      <protection/>
    </xf>
    <xf numFmtId="0" fontId="0" fillId="0" borderId="9" xfId="19" applyFont="1" applyBorder="1" applyAlignment="1">
      <alignment horizontal="center"/>
      <protection/>
    </xf>
    <xf numFmtId="4" fontId="7" fillId="0" borderId="11" xfId="19" applyNumberFormat="1" applyFont="1" applyBorder="1">
      <alignment/>
      <protection/>
    </xf>
    <xf numFmtId="0" fontId="0" fillId="0" borderId="10" xfId="19" applyFont="1" applyBorder="1" applyAlignment="1">
      <alignment horizontal="center"/>
      <protection/>
    </xf>
    <xf numFmtId="0" fontId="0" fillId="0" borderId="11" xfId="19" applyFont="1" applyBorder="1" applyAlignment="1">
      <alignment horizontal="center"/>
      <protection/>
    </xf>
    <xf numFmtId="3" fontId="0" fillId="0" borderId="11" xfId="19" applyNumberFormat="1" applyFont="1" applyBorder="1">
      <alignment/>
      <protection/>
    </xf>
    <xf numFmtId="3" fontId="7" fillId="0" borderId="11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4" fontId="0" fillId="0" borderId="0" xfId="19" applyNumberFormat="1" applyFont="1" applyBorder="1">
      <alignment/>
      <protection/>
    </xf>
    <xf numFmtId="0" fontId="13" fillId="0" borderId="10" xfId="19" applyFont="1" applyBorder="1" applyAlignment="1">
      <alignment horizontal="center"/>
      <protection/>
    </xf>
    <xf numFmtId="0" fontId="13" fillId="0" borderId="9" xfId="19" applyFont="1" applyBorder="1" applyAlignment="1">
      <alignment horizontal="center"/>
      <protection/>
    </xf>
    <xf numFmtId="3" fontId="13" fillId="0" borderId="9" xfId="19" applyNumberFormat="1" applyFont="1" applyBorder="1">
      <alignment/>
      <protection/>
    </xf>
    <xf numFmtId="4" fontId="13" fillId="0" borderId="0" xfId="19" applyNumberFormat="1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4" fontId="0" fillId="0" borderId="8" xfId="19" applyNumberFormat="1" applyFont="1" applyBorder="1">
      <alignment/>
      <protection/>
    </xf>
    <xf numFmtId="4" fontId="13" fillId="0" borderId="7" xfId="19" applyNumberFormat="1" applyFont="1" applyBorder="1">
      <alignment/>
      <protection/>
    </xf>
    <xf numFmtId="0" fontId="13" fillId="0" borderId="4" xfId="19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0" borderId="12" xfId="19" applyFont="1" applyBorder="1" applyAlignment="1">
      <alignment horizontal="center"/>
      <protection/>
    </xf>
    <xf numFmtId="3" fontId="0" fillId="0" borderId="5" xfId="19" applyNumberFormat="1" applyFont="1" applyBorder="1">
      <alignment/>
      <protection/>
    </xf>
    <xf numFmtId="4" fontId="0" fillId="0" borderId="5" xfId="19" applyNumberFormat="1" applyFont="1" applyBorder="1">
      <alignment/>
      <protection/>
    </xf>
    <xf numFmtId="3" fontId="13" fillId="0" borderId="7" xfId="19" applyNumberFormat="1" applyFont="1" applyBorder="1" applyAlignment="1">
      <alignment horizontal="center"/>
      <protection/>
    </xf>
    <xf numFmtId="10" fontId="13" fillId="0" borderId="2" xfId="21" applyNumberFormat="1" applyFont="1" applyBorder="1" applyAlignment="1">
      <alignment horizontal="center"/>
    </xf>
    <xf numFmtId="0" fontId="13" fillId="0" borderId="13" xfId="19" applyFont="1" applyBorder="1" applyAlignment="1">
      <alignment horizontal="center"/>
      <protection/>
    </xf>
    <xf numFmtId="0" fontId="0" fillId="0" borderId="11" xfId="19" applyFont="1" applyBorder="1">
      <alignment/>
      <protection/>
    </xf>
    <xf numFmtId="0" fontId="0" fillId="0" borderId="13" xfId="19" applyFont="1" applyBorder="1" applyAlignment="1">
      <alignment horizontal="center"/>
      <protection/>
    </xf>
    <xf numFmtId="0" fontId="13" fillId="0" borderId="14" xfId="19" applyFont="1" applyBorder="1" applyAlignment="1">
      <alignment horizontal="center"/>
      <protection/>
    </xf>
    <xf numFmtId="0" fontId="13" fillId="0" borderId="15" xfId="19" applyFont="1" applyBorder="1">
      <alignment/>
      <protection/>
    </xf>
    <xf numFmtId="0" fontId="13" fillId="0" borderId="15" xfId="19" applyFont="1" applyBorder="1" applyAlignment="1">
      <alignment horizontal="center"/>
      <protection/>
    </xf>
    <xf numFmtId="3" fontId="13" fillId="0" borderId="15" xfId="19" applyNumberFormat="1" applyFont="1" applyBorder="1">
      <alignment/>
      <protection/>
    </xf>
    <xf numFmtId="4" fontId="13" fillId="0" borderId="15" xfId="19" applyNumberFormat="1" applyFont="1" applyBorder="1">
      <alignment/>
      <protection/>
    </xf>
    <xf numFmtId="10" fontId="13" fillId="0" borderId="16" xfId="21" applyNumberFormat="1" applyFont="1" applyBorder="1" applyAlignment="1">
      <alignment/>
    </xf>
    <xf numFmtId="0" fontId="0" fillId="0" borderId="17" xfId="19" applyFont="1" applyBorder="1" applyAlignment="1">
      <alignment horizontal="center"/>
      <protection/>
    </xf>
    <xf numFmtId="0" fontId="0" fillId="0" borderId="18" xfId="19" applyFont="1" applyBorder="1">
      <alignment/>
      <protection/>
    </xf>
    <xf numFmtId="0" fontId="0" fillId="0" borderId="18" xfId="19" applyFont="1" applyBorder="1" applyAlignment="1">
      <alignment horizontal="center"/>
      <protection/>
    </xf>
    <xf numFmtId="3" fontId="0" fillId="0" borderId="18" xfId="19" applyNumberFormat="1" applyFont="1" applyBorder="1">
      <alignment/>
      <protection/>
    </xf>
    <xf numFmtId="4" fontId="0" fillId="0" borderId="18" xfId="19" applyNumberFormat="1" applyFont="1" applyBorder="1">
      <alignment/>
      <protection/>
    </xf>
    <xf numFmtId="10" fontId="0" fillId="0" borderId="19" xfId="21" applyNumberFormat="1" applyFont="1" applyBorder="1" applyAlignment="1">
      <alignment/>
    </xf>
    <xf numFmtId="0" fontId="8" fillId="0" borderId="5" xfId="19" applyFont="1" applyBorder="1">
      <alignment/>
      <protection/>
    </xf>
    <xf numFmtId="0" fontId="8" fillId="0" borderId="5" xfId="19" applyFont="1" applyBorder="1" applyAlignment="1">
      <alignment horizontal="center"/>
      <protection/>
    </xf>
    <xf numFmtId="3" fontId="8" fillId="0" borderId="5" xfId="19" applyNumberFormat="1" applyFont="1" applyBorder="1" applyAlignment="1">
      <alignment horizontal="center"/>
      <protection/>
    </xf>
    <xf numFmtId="3" fontId="8" fillId="0" borderId="5" xfId="19" applyNumberFormat="1" applyFont="1" applyBorder="1">
      <alignment/>
      <protection/>
    </xf>
    <xf numFmtId="4" fontId="8" fillId="0" borderId="5" xfId="19" applyNumberFormat="1" applyFont="1" applyBorder="1">
      <alignment/>
      <protection/>
    </xf>
    <xf numFmtId="10" fontId="8" fillId="0" borderId="3" xfId="21" applyNumberFormat="1" applyFont="1" applyBorder="1" applyAlignment="1">
      <alignment/>
    </xf>
    <xf numFmtId="0" fontId="0" fillId="0" borderId="0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3" fontId="7" fillId="0" borderId="0" xfId="19" applyNumberFormat="1" applyFont="1" applyBorder="1">
      <alignment/>
      <protection/>
    </xf>
    <xf numFmtId="10" fontId="0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7" fillId="2" borderId="17" xfId="19" applyFont="1" applyFill="1" applyBorder="1" applyAlignment="1">
      <alignment horizontal="centerContinuous" vertical="center"/>
      <protection/>
    </xf>
    <xf numFmtId="0" fontId="7" fillId="2" borderId="18" xfId="19" applyFont="1" applyFill="1" applyBorder="1" applyAlignment="1">
      <alignment horizontal="centerContinuous" vertical="center"/>
      <protection/>
    </xf>
    <xf numFmtId="0" fontId="7" fillId="2" borderId="18" xfId="19" applyFont="1" applyFill="1" applyBorder="1" applyAlignment="1">
      <alignment horizontal="center" vertical="center"/>
      <protection/>
    </xf>
    <xf numFmtId="0" fontId="7" fillId="2" borderId="20" xfId="19" applyFont="1" applyFill="1" applyBorder="1" applyAlignment="1">
      <alignment horizontal="centerContinuous" vertical="center"/>
      <protection/>
    </xf>
    <xf numFmtId="10" fontId="7" fillId="2" borderId="19" xfId="19" applyNumberFormat="1" applyFont="1" applyFill="1" applyBorder="1" applyAlignment="1">
      <alignment vertical="center"/>
      <protection/>
    </xf>
    <xf numFmtId="0" fontId="0" fillId="2" borderId="10" xfId="19" applyFont="1" applyFill="1" applyBorder="1" applyAlignment="1">
      <alignment horizontal="center"/>
      <protection/>
    </xf>
    <xf numFmtId="0" fontId="0" fillId="2" borderId="8" xfId="19" applyFont="1" applyFill="1" applyBorder="1" applyAlignment="1">
      <alignment horizontal="center"/>
      <protection/>
    </xf>
    <xf numFmtId="0" fontId="7" fillId="2" borderId="8" xfId="19" applyFont="1" applyFill="1" applyBorder="1" applyAlignment="1">
      <alignment horizontal="centerContinuous"/>
      <protection/>
    </xf>
    <xf numFmtId="0" fontId="7" fillId="2" borderId="11" xfId="19" applyFont="1" applyFill="1" applyBorder="1" applyAlignment="1">
      <alignment horizontal="centerContinuous"/>
      <protection/>
    </xf>
    <xf numFmtId="10" fontId="7" fillId="2" borderId="1" xfId="19" applyNumberFormat="1" applyFont="1" applyFill="1" applyBorder="1" applyAlignment="1">
      <alignment horizontal="center"/>
      <protection/>
    </xf>
    <xf numFmtId="0" fontId="6" fillId="2" borderId="4" xfId="19" applyFont="1" applyFill="1" applyBorder="1" applyAlignment="1">
      <alignment horizontal="centerContinuous"/>
      <protection/>
    </xf>
    <xf numFmtId="0" fontId="6" fillId="2" borderId="5" xfId="19" applyFont="1" applyFill="1" applyBorder="1" applyAlignment="1">
      <alignment horizontal="centerContinuous"/>
      <protection/>
    </xf>
    <xf numFmtId="0" fontId="6" fillId="2" borderId="5" xfId="19" applyFont="1" applyFill="1" applyBorder="1" applyAlignment="1">
      <alignment horizontal="center"/>
      <protection/>
    </xf>
    <xf numFmtId="49" fontId="6" fillId="2" borderId="3" xfId="19" applyNumberFormat="1" applyFont="1" applyFill="1" applyBorder="1" applyAlignment="1">
      <alignment horizontal="center"/>
      <protection/>
    </xf>
    <xf numFmtId="0" fontId="6" fillId="2" borderId="21" xfId="19" applyFont="1" applyFill="1" applyBorder="1" applyAlignment="1">
      <alignment horizontal="center"/>
      <protection/>
    </xf>
    <xf numFmtId="0" fontId="6" fillId="2" borderId="22" xfId="19" applyFont="1" applyFill="1" applyBorder="1" applyAlignment="1">
      <alignment horizontal="center"/>
      <protection/>
    </xf>
    <xf numFmtId="3" fontId="6" fillId="2" borderId="22" xfId="19" applyNumberFormat="1" applyFont="1" applyFill="1" applyBorder="1" applyAlignment="1">
      <alignment horizontal="center"/>
      <protection/>
    </xf>
    <xf numFmtId="49" fontId="6" fillId="2" borderId="23" xfId="21" applyNumberFormat="1" applyFont="1" applyFill="1" applyBorder="1" applyAlignment="1">
      <alignment horizontal="center"/>
    </xf>
    <xf numFmtId="0" fontId="9" fillId="0" borderId="0" xfId="18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Hyperlink" xfId="17"/>
    <cellStyle name="Normalny_część tabelaryczna" xfId="18"/>
    <cellStyle name="Normalny_Informacja o wykonaniu budżetu za I kwartał 2005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36"/>
  <sheetViews>
    <sheetView showGridLines="0" tabSelected="1" view="pageBreakPreview" zoomScaleSheetLayoutView="100" workbookViewId="0" topLeftCell="A1">
      <selection activeCell="I12" sqref="I12"/>
    </sheetView>
  </sheetViews>
  <sheetFormatPr defaultColWidth="9.00390625" defaultRowHeight="12"/>
  <cols>
    <col min="1" max="1" width="5.25390625" style="1" customWidth="1"/>
    <col min="2" max="2" width="37.375" style="1" customWidth="1"/>
    <col min="3" max="3" width="6.75390625" style="1" customWidth="1"/>
    <col min="4" max="4" width="11.625" style="1" customWidth="1"/>
    <col min="5" max="5" width="13.25390625" style="1" bestFit="1" customWidth="1"/>
    <col min="6" max="6" width="15.25390625" style="1" customWidth="1"/>
    <col min="7" max="7" width="9.625" style="1" customWidth="1"/>
    <col min="8" max="16384" width="9.125" style="1" customWidth="1"/>
  </cols>
  <sheetData>
    <row r="1" spans="1:7" ht="18">
      <c r="A1" s="105" t="s">
        <v>28</v>
      </c>
      <c r="B1" s="105"/>
      <c r="C1" s="105"/>
      <c r="D1" s="105"/>
      <c r="E1" s="105"/>
      <c r="F1" s="105"/>
      <c r="G1" s="105"/>
    </row>
    <row r="2" spans="1:7" ht="15" thickBot="1">
      <c r="A2" s="2"/>
      <c r="B2" s="2"/>
      <c r="C2" s="2"/>
      <c r="D2" s="2"/>
      <c r="E2" s="2"/>
      <c r="F2" s="2"/>
      <c r="G2" s="3" t="s">
        <v>56</v>
      </c>
    </row>
    <row r="3" spans="1:7" s="9" customFormat="1" ht="24" customHeight="1">
      <c r="A3" s="87" t="s">
        <v>55</v>
      </c>
      <c r="B3" s="88" t="s">
        <v>12</v>
      </c>
      <c r="C3" s="88" t="s">
        <v>9</v>
      </c>
      <c r="D3" s="88" t="s">
        <v>11</v>
      </c>
      <c r="E3" s="89" t="s">
        <v>8</v>
      </c>
      <c r="F3" s="90" t="s">
        <v>58</v>
      </c>
      <c r="G3" s="91" t="s">
        <v>26</v>
      </c>
    </row>
    <row r="4" spans="1:7" s="9" customFormat="1" ht="12" customHeight="1">
      <c r="A4" s="92"/>
      <c r="B4" s="93"/>
      <c r="C4" s="93"/>
      <c r="D4" s="93"/>
      <c r="E4" s="94"/>
      <c r="F4" s="95"/>
      <c r="G4" s="96" t="s">
        <v>27</v>
      </c>
    </row>
    <row r="5" spans="1:7" s="86" customFormat="1" ht="12" thickBot="1">
      <c r="A5" s="97">
        <v>1</v>
      </c>
      <c r="B5" s="98">
        <v>2</v>
      </c>
      <c r="C5" s="98">
        <v>3</v>
      </c>
      <c r="D5" s="98">
        <v>4</v>
      </c>
      <c r="E5" s="98">
        <v>5</v>
      </c>
      <c r="F5" s="99">
        <v>6</v>
      </c>
      <c r="G5" s="100" t="s">
        <v>0</v>
      </c>
    </row>
    <row r="6" spans="1:7" s="15" customFormat="1" ht="12">
      <c r="A6" s="12"/>
      <c r="B6" s="13"/>
      <c r="C6" s="13"/>
      <c r="D6" s="13"/>
      <c r="E6" s="13"/>
      <c r="F6" s="13"/>
      <c r="G6" s="14"/>
    </row>
    <row r="7" spans="1:7" s="22" customFormat="1" ht="12">
      <c r="A7" s="16">
        <v>1</v>
      </c>
      <c r="B7" s="17" t="s">
        <v>29</v>
      </c>
      <c r="C7" s="18"/>
      <c r="D7" s="18"/>
      <c r="E7" s="19"/>
      <c r="F7" s="20"/>
      <c r="G7" s="21"/>
    </row>
    <row r="8" spans="1:7" s="22" customFormat="1" ht="12">
      <c r="A8" s="16"/>
      <c r="B8" s="17" t="s">
        <v>30</v>
      </c>
      <c r="C8" s="18"/>
      <c r="D8" s="18"/>
      <c r="E8" s="23">
        <f>SUM(E10:E14)</f>
        <v>3133300</v>
      </c>
      <c r="F8" s="24">
        <f>SUM(F10:F14)</f>
        <v>3131031.21</v>
      </c>
      <c r="G8" s="4">
        <f>SUM(F8/E8)</f>
        <v>0.9993</v>
      </c>
    </row>
    <row r="9" spans="1:7" s="22" customFormat="1" ht="12">
      <c r="A9" s="25"/>
      <c r="B9" s="17" t="s">
        <v>31</v>
      </c>
      <c r="C9" s="26"/>
      <c r="D9" s="26"/>
      <c r="E9" s="26"/>
      <c r="F9" s="27"/>
      <c r="G9" s="21"/>
    </row>
    <row r="10" spans="1:7" s="22" customFormat="1" ht="12">
      <c r="A10" s="16"/>
      <c r="B10" s="17" t="s">
        <v>32</v>
      </c>
      <c r="C10" s="18">
        <v>700</v>
      </c>
      <c r="D10" s="18">
        <v>70001</v>
      </c>
      <c r="E10" s="19">
        <v>2226000</v>
      </c>
      <c r="F10" s="20">
        <v>2226000</v>
      </c>
      <c r="G10" s="5">
        <f>SUM(F10/E10)</f>
        <v>1</v>
      </c>
    </row>
    <row r="11" spans="1:7" s="15" customFormat="1" ht="12">
      <c r="A11" s="12"/>
      <c r="B11" s="17" t="s">
        <v>33</v>
      </c>
      <c r="C11" s="18">
        <v>700</v>
      </c>
      <c r="D11" s="18">
        <v>70001</v>
      </c>
      <c r="E11" s="19">
        <v>400000</v>
      </c>
      <c r="F11" s="20">
        <v>400000</v>
      </c>
      <c r="G11" s="5">
        <f>SUM(F11/E11)</f>
        <v>1</v>
      </c>
    </row>
    <row r="12" spans="1:7" s="15" customFormat="1" ht="12">
      <c r="A12" s="12"/>
      <c r="B12" s="17" t="s">
        <v>1</v>
      </c>
      <c r="C12" s="18">
        <v>700</v>
      </c>
      <c r="D12" s="18">
        <v>70095</v>
      </c>
      <c r="E12" s="19">
        <v>105000</v>
      </c>
      <c r="F12" s="20">
        <v>102732.93</v>
      </c>
      <c r="G12" s="5">
        <f>SUM(F12/E12)</f>
        <v>0.9784</v>
      </c>
    </row>
    <row r="13" spans="1:7" s="15" customFormat="1" ht="12">
      <c r="A13" s="28"/>
      <c r="B13" s="17" t="s">
        <v>2</v>
      </c>
      <c r="C13" s="18">
        <v>900</v>
      </c>
      <c r="D13" s="18">
        <v>90095</v>
      </c>
      <c r="E13" s="19">
        <v>172300</v>
      </c>
      <c r="F13" s="20">
        <v>172300</v>
      </c>
      <c r="G13" s="5">
        <f>SUM(F13/E13)</f>
        <v>1</v>
      </c>
    </row>
    <row r="14" spans="1:7" s="15" customFormat="1" ht="12">
      <c r="A14" s="29"/>
      <c r="B14" s="30" t="s">
        <v>3</v>
      </c>
      <c r="C14" s="31">
        <v>900</v>
      </c>
      <c r="D14" s="31">
        <v>90095</v>
      </c>
      <c r="E14" s="32">
        <v>230000</v>
      </c>
      <c r="F14" s="33">
        <v>229998.28</v>
      </c>
      <c r="G14" s="6">
        <f>SUM(F14/E14)</f>
        <v>1</v>
      </c>
    </row>
    <row r="15" spans="1:7" s="15" customFormat="1" ht="12">
      <c r="A15" s="12"/>
      <c r="B15" s="13"/>
      <c r="C15" s="34"/>
      <c r="D15" s="34"/>
      <c r="E15" s="35"/>
      <c r="F15" s="35"/>
      <c r="G15" s="7"/>
    </row>
    <row r="16" spans="1:7" s="15" customFormat="1" ht="12">
      <c r="A16" s="16">
        <v>2</v>
      </c>
      <c r="B16" s="17" t="s">
        <v>4</v>
      </c>
      <c r="C16" s="18"/>
      <c r="D16" s="18"/>
      <c r="E16" s="19"/>
      <c r="F16" s="36"/>
      <c r="G16" s="37"/>
    </row>
    <row r="17" spans="1:7" s="15" customFormat="1" ht="12.75" customHeight="1">
      <c r="A17" s="16"/>
      <c r="B17" s="17" t="s">
        <v>5</v>
      </c>
      <c r="C17" s="18"/>
      <c r="D17" s="39"/>
      <c r="E17" s="23">
        <f>SUM(E18)</f>
        <v>100000</v>
      </c>
      <c r="F17" s="40">
        <f>SUM(F18)</f>
        <v>100000</v>
      </c>
      <c r="G17" s="4">
        <f>SUM(F17/E17)</f>
        <v>1</v>
      </c>
    </row>
    <row r="18" spans="1:7" s="15" customFormat="1" ht="12">
      <c r="A18" s="41"/>
      <c r="B18" s="30" t="s">
        <v>6</v>
      </c>
      <c r="C18" s="31">
        <v>900</v>
      </c>
      <c r="D18" s="42">
        <v>90002</v>
      </c>
      <c r="E18" s="43">
        <v>100000</v>
      </c>
      <c r="F18" s="33">
        <v>100000</v>
      </c>
      <c r="G18" s="6">
        <f>SUM(F18/E18)</f>
        <v>1</v>
      </c>
    </row>
    <row r="19" spans="1:8" s="15" customFormat="1" ht="12">
      <c r="A19" s="12"/>
      <c r="B19" s="13"/>
      <c r="C19" s="34"/>
      <c r="D19" s="34"/>
      <c r="E19" s="35"/>
      <c r="F19" s="35"/>
      <c r="G19" s="7"/>
      <c r="H19" s="38"/>
    </row>
    <row r="20" spans="1:7" s="15" customFormat="1" ht="12">
      <c r="A20" s="16">
        <v>3</v>
      </c>
      <c r="B20" s="17" t="s">
        <v>34</v>
      </c>
      <c r="C20" s="18"/>
      <c r="D20" s="18"/>
      <c r="E20" s="44">
        <f>SUM(E21:E23)</f>
        <v>1726105</v>
      </c>
      <c r="F20" s="40">
        <f>SUM(F21:F23)</f>
        <v>1712592.19</v>
      </c>
      <c r="G20" s="4">
        <f>SUM(F20/E20)</f>
        <v>0.9922</v>
      </c>
    </row>
    <row r="21" spans="1:7" s="15" customFormat="1" ht="12">
      <c r="A21" s="16"/>
      <c r="B21" s="17" t="s">
        <v>13</v>
      </c>
      <c r="C21" s="18">
        <v>801</v>
      </c>
      <c r="D21" s="39">
        <v>80101</v>
      </c>
      <c r="E21" s="45">
        <v>1673725</v>
      </c>
      <c r="F21" s="46">
        <v>1673725</v>
      </c>
      <c r="G21" s="5">
        <f>SUM(F21/E21)</f>
        <v>1</v>
      </c>
    </row>
    <row r="22" spans="1:7" s="15" customFormat="1" ht="12">
      <c r="A22" s="12"/>
      <c r="B22" s="17" t="s">
        <v>14</v>
      </c>
      <c r="C22" s="18">
        <v>801</v>
      </c>
      <c r="D22" s="39">
        <v>80146</v>
      </c>
      <c r="E22" s="45">
        <v>4700</v>
      </c>
      <c r="F22" s="27">
        <v>4700</v>
      </c>
      <c r="G22" s="5">
        <f>SUM(F22/E22)</f>
        <v>1</v>
      </c>
    </row>
    <row r="23" spans="1:7" s="15" customFormat="1" ht="12">
      <c r="A23" s="47"/>
      <c r="B23" s="30" t="s">
        <v>15</v>
      </c>
      <c r="C23" s="31">
        <v>854</v>
      </c>
      <c r="D23" s="42">
        <v>85415</v>
      </c>
      <c r="E23" s="43">
        <v>47680</v>
      </c>
      <c r="F23" s="33">
        <v>34167.19</v>
      </c>
      <c r="G23" s="6">
        <f>SUM(F23/E23)</f>
        <v>0.7166</v>
      </c>
    </row>
    <row r="24" spans="1:7" s="15" customFormat="1" ht="12">
      <c r="A24" s="12"/>
      <c r="B24" s="13"/>
      <c r="C24" s="48"/>
      <c r="D24" s="48"/>
      <c r="E24" s="49"/>
      <c r="F24" s="50"/>
      <c r="G24" s="7"/>
    </row>
    <row r="25" spans="1:7" s="15" customFormat="1" ht="12">
      <c r="A25" s="16">
        <v>4</v>
      </c>
      <c r="B25" s="17" t="s">
        <v>35</v>
      </c>
      <c r="C25" s="39"/>
      <c r="D25" s="39"/>
      <c r="E25" s="44">
        <f>SUM(E26:E29)</f>
        <v>1143534</v>
      </c>
      <c r="F25" s="40">
        <f>SUM(F26:F29)</f>
        <v>1137226.59</v>
      </c>
      <c r="G25" s="4">
        <f>SUM(F25/E25)</f>
        <v>0.9945</v>
      </c>
    </row>
    <row r="26" spans="1:7" s="15" customFormat="1" ht="12">
      <c r="A26" s="16"/>
      <c r="B26" s="17" t="s">
        <v>13</v>
      </c>
      <c r="C26" s="39">
        <v>801</v>
      </c>
      <c r="D26" s="51">
        <v>80101</v>
      </c>
      <c r="E26" s="19">
        <v>1032934</v>
      </c>
      <c r="F26" s="20">
        <v>1032933.31</v>
      </c>
      <c r="G26" s="5">
        <f>SUM(F26/E26)</f>
        <v>1</v>
      </c>
    </row>
    <row r="27" spans="1:7" s="15" customFormat="1" ht="12">
      <c r="A27" s="12"/>
      <c r="B27" s="17" t="s">
        <v>16</v>
      </c>
      <c r="C27" s="39">
        <v>801</v>
      </c>
      <c r="D27" s="51">
        <v>80103</v>
      </c>
      <c r="E27" s="19">
        <v>72000</v>
      </c>
      <c r="F27" s="20">
        <v>72000</v>
      </c>
      <c r="G27" s="5">
        <f>SUM(F27/E27)</f>
        <v>1</v>
      </c>
    </row>
    <row r="28" spans="1:7" s="15" customFormat="1" ht="12">
      <c r="A28" s="12"/>
      <c r="B28" s="17" t="s">
        <v>15</v>
      </c>
      <c r="C28" s="39">
        <v>801</v>
      </c>
      <c r="D28" s="18">
        <v>80146</v>
      </c>
      <c r="E28" s="19">
        <v>16400</v>
      </c>
      <c r="F28" s="20">
        <v>16400</v>
      </c>
      <c r="G28" s="5">
        <f>SUM(F28/E28)</f>
        <v>1</v>
      </c>
    </row>
    <row r="29" spans="1:7" s="15" customFormat="1" ht="12">
      <c r="A29" s="47"/>
      <c r="B29" s="30" t="s">
        <v>17</v>
      </c>
      <c r="C29" s="31">
        <v>854</v>
      </c>
      <c r="D29" s="42">
        <v>85415</v>
      </c>
      <c r="E29" s="32">
        <v>22200</v>
      </c>
      <c r="F29" s="52">
        <v>15893.28</v>
      </c>
      <c r="G29" s="6">
        <f>SUM(F29/E29)</f>
        <v>0.7159</v>
      </c>
    </row>
    <row r="30" spans="1:7" s="15" customFormat="1" ht="12">
      <c r="A30" s="12"/>
      <c r="B30" s="13"/>
      <c r="C30" s="34"/>
      <c r="D30" s="34"/>
      <c r="E30" s="35"/>
      <c r="F30" s="53"/>
      <c r="G30" s="7"/>
    </row>
    <row r="31" spans="1:7" s="15" customFormat="1" ht="12">
      <c r="A31" s="16">
        <v>5</v>
      </c>
      <c r="B31" s="17" t="s">
        <v>36</v>
      </c>
      <c r="C31" s="18"/>
      <c r="D31" s="18"/>
      <c r="E31" s="23">
        <f>SUM(E32:E34)</f>
        <v>2437009</v>
      </c>
      <c r="F31" s="24">
        <f>SUM(F32:F34)</f>
        <v>2426183.93</v>
      </c>
      <c r="G31" s="4">
        <f>SUM(F31/E31)</f>
        <v>0.9956</v>
      </c>
    </row>
    <row r="32" spans="1:7" s="15" customFormat="1" ht="12">
      <c r="A32" s="16"/>
      <c r="B32" s="17" t="s">
        <v>13</v>
      </c>
      <c r="C32" s="18">
        <v>801</v>
      </c>
      <c r="D32" s="18">
        <v>80101</v>
      </c>
      <c r="E32" s="19">
        <v>2376463</v>
      </c>
      <c r="F32" s="20">
        <v>2376460.96</v>
      </c>
      <c r="G32" s="5">
        <f>SUM(F32/E32)</f>
        <v>1</v>
      </c>
    </row>
    <row r="33" spans="1:7" s="15" customFormat="1" ht="12">
      <c r="A33" s="12"/>
      <c r="B33" s="17" t="s">
        <v>14</v>
      </c>
      <c r="C33" s="18">
        <v>801</v>
      </c>
      <c r="D33" s="18">
        <v>80146</v>
      </c>
      <c r="E33" s="19">
        <v>18746</v>
      </c>
      <c r="F33" s="20">
        <v>18746</v>
      </c>
      <c r="G33" s="5">
        <f>SUM(F33/E33)</f>
        <v>1</v>
      </c>
    </row>
    <row r="34" spans="1:7" s="15" customFormat="1" ht="12">
      <c r="A34" s="47"/>
      <c r="B34" s="30" t="s">
        <v>15</v>
      </c>
      <c r="C34" s="31">
        <v>854</v>
      </c>
      <c r="D34" s="42">
        <v>85415</v>
      </c>
      <c r="E34" s="32">
        <v>41800</v>
      </c>
      <c r="F34" s="52">
        <v>30976.97</v>
      </c>
      <c r="G34" s="6">
        <f>SUM(F34/E34)</f>
        <v>0.7411</v>
      </c>
    </row>
    <row r="35" spans="1:7" s="15" customFormat="1" ht="12">
      <c r="A35" s="12"/>
      <c r="B35" s="13"/>
      <c r="C35" s="34"/>
      <c r="D35" s="34"/>
      <c r="E35" s="35"/>
      <c r="F35" s="53"/>
      <c r="G35" s="7"/>
    </row>
    <row r="36" spans="1:7" s="15" customFormat="1" ht="12">
      <c r="A36" s="16">
        <v>6</v>
      </c>
      <c r="B36" s="17" t="s">
        <v>37</v>
      </c>
      <c r="C36" s="18"/>
      <c r="D36" s="18"/>
      <c r="E36" s="23">
        <f>SUM(E37:E42)</f>
        <v>1261866</v>
      </c>
      <c r="F36" s="24">
        <f>SUM(F37:F42)</f>
        <v>1255323.58</v>
      </c>
      <c r="G36" s="4">
        <f aca="true" t="shared" si="0" ref="G36:G42">SUM(F36/E36)</f>
        <v>0.9948</v>
      </c>
    </row>
    <row r="37" spans="1:7" s="15" customFormat="1" ht="12">
      <c r="A37" s="16"/>
      <c r="B37" s="17" t="s">
        <v>13</v>
      </c>
      <c r="C37" s="18">
        <v>801</v>
      </c>
      <c r="D37" s="18">
        <v>80101</v>
      </c>
      <c r="E37" s="19">
        <v>1075880</v>
      </c>
      <c r="F37" s="20">
        <v>1075878.54</v>
      </c>
      <c r="G37" s="5">
        <f t="shared" si="0"/>
        <v>1</v>
      </c>
    </row>
    <row r="38" spans="1:7" s="15" customFormat="1" ht="12">
      <c r="A38" s="12"/>
      <c r="B38" s="17" t="s">
        <v>33</v>
      </c>
      <c r="C38" s="18">
        <v>801</v>
      </c>
      <c r="D38" s="18">
        <v>80101</v>
      </c>
      <c r="E38" s="19">
        <v>65886</v>
      </c>
      <c r="F38" s="20">
        <v>65886</v>
      </c>
      <c r="G38" s="5">
        <f t="shared" si="0"/>
        <v>1</v>
      </c>
    </row>
    <row r="39" spans="1:7" s="15" customFormat="1" ht="12">
      <c r="A39" s="12"/>
      <c r="B39" s="17" t="s">
        <v>18</v>
      </c>
      <c r="C39" s="18">
        <v>801</v>
      </c>
      <c r="D39" s="18">
        <v>80103</v>
      </c>
      <c r="E39" s="19">
        <v>48000</v>
      </c>
      <c r="F39" s="20">
        <v>48000</v>
      </c>
      <c r="G39" s="5">
        <f t="shared" si="0"/>
        <v>1</v>
      </c>
    </row>
    <row r="40" spans="1:7" s="15" customFormat="1" ht="12">
      <c r="A40" s="12"/>
      <c r="B40" s="17" t="s">
        <v>19</v>
      </c>
      <c r="C40" s="18">
        <v>801</v>
      </c>
      <c r="D40" s="18">
        <v>80146</v>
      </c>
      <c r="E40" s="19">
        <v>3900</v>
      </c>
      <c r="F40" s="20">
        <v>3900</v>
      </c>
      <c r="G40" s="5">
        <f t="shared" si="0"/>
        <v>1</v>
      </c>
    </row>
    <row r="41" spans="1:7" s="15" customFormat="1" ht="12">
      <c r="A41" s="12"/>
      <c r="B41" s="17" t="s">
        <v>20</v>
      </c>
      <c r="C41" s="18">
        <v>852</v>
      </c>
      <c r="D41" s="18">
        <v>85295</v>
      </c>
      <c r="E41" s="19">
        <v>35000</v>
      </c>
      <c r="F41" s="20">
        <v>35000</v>
      </c>
      <c r="G41" s="5">
        <f t="shared" si="0"/>
        <v>1</v>
      </c>
    </row>
    <row r="42" spans="1:7" s="15" customFormat="1" ht="12">
      <c r="A42" s="47"/>
      <c r="B42" s="30" t="s">
        <v>21</v>
      </c>
      <c r="C42" s="31">
        <v>854</v>
      </c>
      <c r="D42" s="42">
        <v>85415</v>
      </c>
      <c r="E42" s="32">
        <v>33200</v>
      </c>
      <c r="F42" s="52">
        <v>26659.04</v>
      </c>
      <c r="G42" s="6">
        <f t="shared" si="0"/>
        <v>0.803</v>
      </c>
    </row>
    <row r="43" spans="1:7" s="15" customFormat="1" ht="12">
      <c r="A43" s="12"/>
      <c r="B43" s="13"/>
      <c r="C43" s="34"/>
      <c r="D43" s="34"/>
      <c r="E43" s="35"/>
      <c r="F43" s="53"/>
      <c r="G43" s="7"/>
    </row>
    <row r="44" spans="1:7" s="15" customFormat="1" ht="12">
      <c r="A44" s="16">
        <v>7</v>
      </c>
      <c r="B44" s="17" t="s">
        <v>38</v>
      </c>
      <c r="C44" s="18"/>
      <c r="D44" s="18"/>
      <c r="E44" s="23">
        <f>SUM(E45:E48)</f>
        <v>5934631</v>
      </c>
      <c r="F44" s="24">
        <f>SUM(F45:F48)</f>
        <v>5918615.01</v>
      </c>
      <c r="G44" s="4">
        <f>SUM(F44/E44)</f>
        <v>0.9973</v>
      </c>
    </row>
    <row r="45" spans="1:7" s="15" customFormat="1" ht="12">
      <c r="A45" s="16"/>
      <c r="B45" s="17" t="s">
        <v>13</v>
      </c>
      <c r="C45" s="18">
        <v>801</v>
      </c>
      <c r="D45" s="18">
        <v>80101</v>
      </c>
      <c r="E45" s="19">
        <v>5636339</v>
      </c>
      <c r="F45" s="20">
        <v>5636337.22</v>
      </c>
      <c r="G45" s="5">
        <f>SUM(F45/E45)</f>
        <v>1</v>
      </c>
    </row>
    <row r="46" spans="1:7" s="15" customFormat="1" ht="12">
      <c r="A46" s="12"/>
      <c r="B46" s="17" t="s">
        <v>33</v>
      </c>
      <c r="C46" s="18">
        <v>801</v>
      </c>
      <c r="D46" s="18">
        <v>80101</v>
      </c>
      <c r="E46" s="19">
        <v>207000</v>
      </c>
      <c r="F46" s="20">
        <v>207000</v>
      </c>
      <c r="G46" s="5">
        <f>SUM(F46/E46)</f>
        <v>1</v>
      </c>
    </row>
    <row r="47" spans="1:7" s="15" customFormat="1" ht="12">
      <c r="A47" s="12"/>
      <c r="B47" s="17" t="s">
        <v>22</v>
      </c>
      <c r="C47" s="18">
        <v>801</v>
      </c>
      <c r="D47" s="18">
        <v>80146</v>
      </c>
      <c r="E47" s="19">
        <v>27000</v>
      </c>
      <c r="F47" s="20">
        <v>27000</v>
      </c>
      <c r="G47" s="5">
        <f>SUM(F47/E47)</f>
        <v>1</v>
      </c>
    </row>
    <row r="48" spans="1:7" s="15" customFormat="1" ht="12">
      <c r="A48" s="47"/>
      <c r="B48" s="30" t="s">
        <v>17</v>
      </c>
      <c r="C48" s="31">
        <v>854</v>
      </c>
      <c r="D48" s="42">
        <v>85415</v>
      </c>
      <c r="E48" s="32">
        <v>64292</v>
      </c>
      <c r="F48" s="52">
        <v>48277.79</v>
      </c>
      <c r="G48" s="6">
        <f>SUM(F48/E48)</f>
        <v>0.7509</v>
      </c>
    </row>
    <row r="49" spans="1:7" s="15" customFormat="1" ht="12">
      <c r="A49" s="12"/>
      <c r="B49" s="13"/>
      <c r="C49" s="34"/>
      <c r="D49" s="34"/>
      <c r="E49" s="35"/>
      <c r="F49" s="53"/>
      <c r="G49" s="7"/>
    </row>
    <row r="50" spans="1:7" s="15" customFormat="1" ht="12">
      <c r="A50" s="16">
        <v>8</v>
      </c>
      <c r="B50" s="17" t="s">
        <v>39</v>
      </c>
      <c r="C50" s="18"/>
      <c r="D50" s="18"/>
      <c r="E50" s="23">
        <f>SUM(E51:E55)</f>
        <v>1536010</v>
      </c>
      <c r="F50" s="24">
        <f>SUM(F51:F55)</f>
        <v>1528125.61</v>
      </c>
      <c r="G50" s="4">
        <f aca="true" t="shared" si="1" ref="G50:G55">SUM(F50/E50)</f>
        <v>0.9949</v>
      </c>
    </row>
    <row r="51" spans="1:7" s="15" customFormat="1" ht="12">
      <c r="A51" s="16"/>
      <c r="B51" s="17" t="s">
        <v>13</v>
      </c>
      <c r="C51" s="18">
        <v>801</v>
      </c>
      <c r="D51" s="18">
        <v>80101</v>
      </c>
      <c r="E51" s="19">
        <v>1387630</v>
      </c>
      <c r="F51" s="20">
        <v>1387630</v>
      </c>
      <c r="G51" s="5">
        <f t="shared" si="1"/>
        <v>1</v>
      </c>
    </row>
    <row r="52" spans="1:7" s="15" customFormat="1" ht="12">
      <c r="A52" s="12"/>
      <c r="B52" s="17" t="s">
        <v>33</v>
      </c>
      <c r="C52" s="18">
        <v>801</v>
      </c>
      <c r="D52" s="18">
        <v>80101</v>
      </c>
      <c r="E52" s="19">
        <v>50780</v>
      </c>
      <c r="F52" s="20">
        <v>50779.49</v>
      </c>
      <c r="G52" s="5">
        <f t="shared" si="1"/>
        <v>1</v>
      </c>
    </row>
    <row r="53" spans="1:7" s="15" customFormat="1" ht="12">
      <c r="A53" s="12"/>
      <c r="B53" s="17" t="s">
        <v>18</v>
      </c>
      <c r="C53" s="18">
        <v>801</v>
      </c>
      <c r="D53" s="18">
        <v>80103</v>
      </c>
      <c r="E53" s="19">
        <v>62000</v>
      </c>
      <c r="F53" s="20">
        <v>62000</v>
      </c>
      <c r="G53" s="5">
        <f t="shared" si="1"/>
        <v>1</v>
      </c>
    </row>
    <row r="54" spans="1:7" s="15" customFormat="1" ht="12">
      <c r="A54" s="12"/>
      <c r="B54" s="17" t="s">
        <v>19</v>
      </c>
      <c r="C54" s="18">
        <v>801</v>
      </c>
      <c r="D54" s="18">
        <v>80146</v>
      </c>
      <c r="E54" s="19">
        <v>4400</v>
      </c>
      <c r="F54" s="20">
        <v>4400</v>
      </c>
      <c r="G54" s="5">
        <f t="shared" si="1"/>
        <v>1</v>
      </c>
    </row>
    <row r="55" spans="1:7" s="15" customFormat="1" ht="12">
      <c r="A55" s="47"/>
      <c r="B55" s="30" t="s">
        <v>23</v>
      </c>
      <c r="C55" s="31">
        <v>854</v>
      </c>
      <c r="D55" s="42">
        <v>85415</v>
      </c>
      <c r="E55" s="32">
        <v>31200</v>
      </c>
      <c r="F55" s="52">
        <v>23316.12</v>
      </c>
      <c r="G55" s="6">
        <f t="shared" si="1"/>
        <v>0.7473</v>
      </c>
    </row>
    <row r="56" spans="1:7" s="15" customFormat="1" ht="12">
      <c r="A56" s="12"/>
      <c r="B56" s="13"/>
      <c r="C56" s="34"/>
      <c r="D56" s="34"/>
      <c r="E56" s="35"/>
      <c r="F56" s="53"/>
      <c r="G56" s="7"/>
    </row>
    <row r="57" spans="1:7" s="15" customFormat="1" ht="12">
      <c r="A57" s="16">
        <v>9</v>
      </c>
      <c r="B57" s="17" t="s">
        <v>40</v>
      </c>
      <c r="C57" s="18"/>
      <c r="D57" s="18"/>
      <c r="E57" s="23">
        <f>SUM(E58:E62)</f>
        <v>1772307</v>
      </c>
      <c r="F57" s="24">
        <f>SUM(F58:F62)</f>
        <v>1766734.61</v>
      </c>
      <c r="G57" s="4">
        <f aca="true" t="shared" si="2" ref="G57:G62">SUM(F57/E57)</f>
        <v>0.9969</v>
      </c>
    </row>
    <row r="58" spans="1:7" s="15" customFormat="1" ht="12">
      <c r="A58" s="16"/>
      <c r="B58" s="17" t="s">
        <v>13</v>
      </c>
      <c r="C58" s="18">
        <v>801</v>
      </c>
      <c r="D58" s="18">
        <v>80101</v>
      </c>
      <c r="E58" s="19">
        <v>1614816</v>
      </c>
      <c r="F58" s="20">
        <v>1614814.77</v>
      </c>
      <c r="G58" s="5">
        <f t="shared" si="2"/>
        <v>1</v>
      </c>
    </row>
    <row r="59" spans="1:7" s="15" customFormat="1" ht="12">
      <c r="A59" s="12"/>
      <c r="B59" s="17" t="s">
        <v>33</v>
      </c>
      <c r="C59" s="18">
        <v>801</v>
      </c>
      <c r="D59" s="18">
        <v>80101</v>
      </c>
      <c r="E59" s="19">
        <v>70791</v>
      </c>
      <c r="F59" s="20">
        <v>70791</v>
      </c>
      <c r="G59" s="5">
        <f t="shared" si="2"/>
        <v>1</v>
      </c>
    </row>
    <row r="60" spans="1:7" s="15" customFormat="1" ht="12">
      <c r="A60" s="12"/>
      <c r="B60" s="17" t="s">
        <v>18</v>
      </c>
      <c r="C60" s="18">
        <v>801</v>
      </c>
      <c r="D60" s="18">
        <v>80103</v>
      </c>
      <c r="E60" s="19">
        <v>48000</v>
      </c>
      <c r="F60" s="20">
        <v>48000</v>
      </c>
      <c r="G60" s="5">
        <f t="shared" si="2"/>
        <v>1</v>
      </c>
    </row>
    <row r="61" spans="1:7" s="15" customFormat="1" ht="12">
      <c r="A61" s="12"/>
      <c r="B61" s="17" t="s">
        <v>19</v>
      </c>
      <c r="C61" s="18">
        <v>801</v>
      </c>
      <c r="D61" s="18">
        <v>80146</v>
      </c>
      <c r="E61" s="19">
        <v>5400</v>
      </c>
      <c r="F61" s="20">
        <v>5400</v>
      </c>
      <c r="G61" s="5">
        <f t="shared" si="2"/>
        <v>1</v>
      </c>
    </row>
    <row r="62" spans="1:7" s="15" customFormat="1" ht="12.75" thickBot="1">
      <c r="A62" s="54"/>
      <c r="B62" s="55" t="s">
        <v>23</v>
      </c>
      <c r="C62" s="11">
        <v>854</v>
      </c>
      <c r="D62" s="56">
        <v>85415</v>
      </c>
      <c r="E62" s="57">
        <v>33300</v>
      </c>
      <c r="F62" s="58">
        <v>27728.84</v>
      </c>
      <c r="G62" s="8">
        <f t="shared" si="2"/>
        <v>0.8327</v>
      </c>
    </row>
    <row r="63" spans="1:7" s="86" customFormat="1" ht="11.25">
      <c r="A63" s="101">
        <v>1</v>
      </c>
      <c r="B63" s="102">
        <v>2</v>
      </c>
      <c r="C63" s="102">
        <v>3</v>
      </c>
      <c r="D63" s="102">
        <v>4</v>
      </c>
      <c r="E63" s="103">
        <v>5</v>
      </c>
      <c r="F63" s="103">
        <v>6</v>
      </c>
      <c r="G63" s="104" t="s">
        <v>0</v>
      </c>
    </row>
    <row r="64" spans="1:7" s="15" customFormat="1" ht="12">
      <c r="A64" s="16">
        <v>10</v>
      </c>
      <c r="B64" s="17" t="s">
        <v>41</v>
      </c>
      <c r="C64" s="18"/>
      <c r="D64" s="18"/>
      <c r="E64" s="23">
        <f>SUM(E65:E66)</f>
        <v>528219</v>
      </c>
      <c r="F64" s="24">
        <f>SUM(F65:F66)</f>
        <v>528218.33</v>
      </c>
      <c r="G64" s="4">
        <f>SUM(F64/E64)</f>
        <v>1</v>
      </c>
    </row>
    <row r="65" spans="1:7" s="15" customFormat="1" ht="12">
      <c r="A65" s="16"/>
      <c r="B65" s="17" t="s">
        <v>13</v>
      </c>
      <c r="C65" s="18">
        <v>801</v>
      </c>
      <c r="D65" s="18">
        <v>80104</v>
      </c>
      <c r="E65" s="19">
        <v>526819</v>
      </c>
      <c r="F65" s="20">
        <v>526818.33</v>
      </c>
      <c r="G65" s="5">
        <f>SUM(F65/E65)</f>
        <v>1</v>
      </c>
    </row>
    <row r="66" spans="1:7" s="15" customFormat="1" ht="12">
      <c r="A66" s="41"/>
      <c r="B66" s="30" t="s">
        <v>14</v>
      </c>
      <c r="C66" s="31">
        <v>801</v>
      </c>
      <c r="D66" s="31">
        <v>80146</v>
      </c>
      <c r="E66" s="32">
        <v>1400</v>
      </c>
      <c r="F66" s="52">
        <v>1400</v>
      </c>
      <c r="G66" s="6">
        <f>SUM(F66/E66)</f>
        <v>1</v>
      </c>
    </row>
    <row r="67" spans="1:7" s="15" customFormat="1" ht="12">
      <c r="A67" s="12"/>
      <c r="B67" s="34"/>
      <c r="C67" s="34"/>
      <c r="D67" s="34"/>
      <c r="E67" s="59"/>
      <c r="F67" s="59"/>
      <c r="G67" s="60"/>
    </row>
    <row r="68" spans="1:7" s="15" customFormat="1" ht="12">
      <c r="A68" s="16">
        <v>11</v>
      </c>
      <c r="B68" s="17" t="s">
        <v>42</v>
      </c>
      <c r="C68" s="18"/>
      <c r="D68" s="18"/>
      <c r="E68" s="23">
        <f>SUM(E69:E70)</f>
        <v>802400</v>
      </c>
      <c r="F68" s="24">
        <f>SUM(F69:F70)</f>
        <v>802180</v>
      </c>
      <c r="G68" s="4">
        <f>SUM(F68/E68)</f>
        <v>0.9997</v>
      </c>
    </row>
    <row r="69" spans="1:7" s="15" customFormat="1" ht="12">
      <c r="A69" s="16"/>
      <c r="B69" s="17" t="s">
        <v>13</v>
      </c>
      <c r="C69" s="18">
        <v>801</v>
      </c>
      <c r="D69" s="18">
        <v>80104</v>
      </c>
      <c r="E69" s="19">
        <v>800000</v>
      </c>
      <c r="F69" s="20">
        <v>800000</v>
      </c>
      <c r="G69" s="5">
        <f>SUM(F69/E69)</f>
        <v>1</v>
      </c>
    </row>
    <row r="70" spans="1:7" s="15" customFormat="1" ht="12">
      <c r="A70" s="61"/>
      <c r="B70" s="30" t="s">
        <v>14</v>
      </c>
      <c r="C70" s="31">
        <v>801</v>
      </c>
      <c r="D70" s="31">
        <v>80146</v>
      </c>
      <c r="E70" s="32">
        <v>2400</v>
      </c>
      <c r="F70" s="52">
        <v>2180</v>
      </c>
      <c r="G70" s="6">
        <f>SUM(F70/E70)</f>
        <v>0.9083</v>
      </c>
    </row>
    <row r="71" spans="1:7" s="15" customFormat="1" ht="12">
      <c r="A71" s="12"/>
      <c r="B71" s="13"/>
      <c r="C71" s="34"/>
      <c r="D71" s="34"/>
      <c r="E71" s="35"/>
      <c r="F71" s="53"/>
      <c r="G71" s="7"/>
    </row>
    <row r="72" spans="1:7" s="15" customFormat="1" ht="12">
      <c r="A72" s="16">
        <v>12</v>
      </c>
      <c r="B72" s="17" t="s">
        <v>43</v>
      </c>
      <c r="C72" s="18"/>
      <c r="D72" s="18"/>
      <c r="E72" s="23">
        <f>SUM(E73:E76)</f>
        <v>707598</v>
      </c>
      <c r="F72" s="24">
        <f>SUM(F73:F76)</f>
        <v>707598</v>
      </c>
      <c r="G72" s="4">
        <f>SUM(F72/E72)</f>
        <v>1</v>
      </c>
    </row>
    <row r="73" spans="1:7" s="15" customFormat="1" ht="12">
      <c r="A73" s="12"/>
      <c r="B73" s="17" t="s">
        <v>13</v>
      </c>
      <c r="C73" s="18">
        <v>801</v>
      </c>
      <c r="D73" s="18">
        <v>80104</v>
      </c>
      <c r="E73" s="19">
        <v>682398</v>
      </c>
      <c r="F73" s="20">
        <v>682398</v>
      </c>
      <c r="G73" s="5">
        <f>SUM(F73/E73)</f>
        <v>1</v>
      </c>
    </row>
    <row r="74" spans="1:7" s="15" customFormat="1" ht="12">
      <c r="A74" s="12"/>
      <c r="B74" s="17" t="s">
        <v>33</v>
      </c>
      <c r="C74" s="18">
        <v>801</v>
      </c>
      <c r="D74" s="18">
        <v>80104</v>
      </c>
      <c r="E74" s="19">
        <v>5000</v>
      </c>
      <c r="F74" s="20">
        <v>5000</v>
      </c>
      <c r="G74" s="5">
        <f>SUM(F74/E74)</f>
        <v>1</v>
      </c>
    </row>
    <row r="75" spans="1:7" s="15" customFormat="1" ht="12">
      <c r="A75" s="12"/>
      <c r="B75" s="26" t="s">
        <v>22</v>
      </c>
      <c r="C75" s="39">
        <v>801</v>
      </c>
      <c r="D75" s="39">
        <v>80146</v>
      </c>
      <c r="E75" s="45">
        <v>2200</v>
      </c>
      <c r="F75" s="27">
        <v>2200</v>
      </c>
      <c r="G75" s="5">
        <f>SUM(F75/E75)</f>
        <v>1</v>
      </c>
    </row>
    <row r="76" spans="1:7" s="15" customFormat="1" ht="12">
      <c r="A76" s="47"/>
      <c r="B76" s="62" t="s">
        <v>24</v>
      </c>
      <c r="C76" s="31">
        <v>852</v>
      </c>
      <c r="D76" s="31">
        <v>85295</v>
      </c>
      <c r="E76" s="32">
        <v>18000</v>
      </c>
      <c r="F76" s="52">
        <v>18000</v>
      </c>
      <c r="G76" s="6">
        <f>SUM(F76/E76)</f>
        <v>1</v>
      </c>
    </row>
    <row r="77" spans="1:7" s="15" customFormat="1" ht="12">
      <c r="A77" s="12"/>
      <c r="B77" s="13"/>
      <c r="C77" s="34"/>
      <c r="D77" s="34"/>
      <c r="E77" s="35"/>
      <c r="F77" s="53"/>
      <c r="G77" s="7"/>
    </row>
    <row r="78" spans="1:7" s="15" customFormat="1" ht="12">
      <c r="A78" s="16">
        <v>13</v>
      </c>
      <c r="B78" s="17" t="s">
        <v>44</v>
      </c>
      <c r="C78" s="18"/>
      <c r="D78" s="18"/>
      <c r="E78" s="23">
        <f>SUM(E79:E80)</f>
        <v>780123</v>
      </c>
      <c r="F78" s="24">
        <f>SUM(F79:F80)</f>
        <v>780122.5</v>
      </c>
      <c r="G78" s="4">
        <f>SUM(F78/E78)</f>
        <v>1</v>
      </c>
    </row>
    <row r="79" spans="1:7" s="15" customFormat="1" ht="12">
      <c r="A79" s="16"/>
      <c r="B79" s="17" t="s">
        <v>13</v>
      </c>
      <c r="C79" s="18">
        <v>801</v>
      </c>
      <c r="D79" s="18">
        <v>80104</v>
      </c>
      <c r="E79" s="19">
        <v>777523</v>
      </c>
      <c r="F79" s="20">
        <v>777522.5</v>
      </c>
      <c r="G79" s="5">
        <f>SUM(F79/E79)</f>
        <v>1</v>
      </c>
    </row>
    <row r="80" spans="1:7" s="15" customFormat="1" ht="12">
      <c r="A80" s="41"/>
      <c r="B80" s="30" t="s">
        <v>14</v>
      </c>
      <c r="C80" s="31">
        <v>801</v>
      </c>
      <c r="D80" s="31">
        <v>80146</v>
      </c>
      <c r="E80" s="32">
        <v>2600</v>
      </c>
      <c r="F80" s="52">
        <v>2600</v>
      </c>
      <c r="G80" s="6">
        <f>SUM(F80/E80)</f>
        <v>1</v>
      </c>
    </row>
    <row r="81" spans="1:7" s="15" customFormat="1" ht="12">
      <c r="A81" s="12"/>
      <c r="B81" s="13"/>
      <c r="C81" s="34"/>
      <c r="D81" s="34"/>
      <c r="E81" s="35"/>
      <c r="F81" s="53"/>
      <c r="G81" s="7"/>
    </row>
    <row r="82" spans="1:7" s="15" customFormat="1" ht="12">
      <c r="A82" s="16">
        <v>14</v>
      </c>
      <c r="B82" s="17" t="s">
        <v>45</v>
      </c>
      <c r="C82" s="18"/>
      <c r="D82" s="18"/>
      <c r="E82" s="23">
        <f>SUM(E83:E84)</f>
        <v>689303</v>
      </c>
      <c r="F82" s="24">
        <f>SUM(F83:F84)</f>
        <v>689302.03</v>
      </c>
      <c r="G82" s="4">
        <f>SUM(F82/E82)</f>
        <v>1</v>
      </c>
    </row>
    <row r="83" spans="1:7" s="15" customFormat="1" ht="12">
      <c r="A83" s="16"/>
      <c r="B83" s="17" t="s">
        <v>13</v>
      </c>
      <c r="C83" s="18">
        <v>801</v>
      </c>
      <c r="D83" s="18">
        <v>80104</v>
      </c>
      <c r="E83" s="19">
        <v>687103</v>
      </c>
      <c r="F83" s="20">
        <v>687102.03</v>
      </c>
      <c r="G83" s="5">
        <f>SUM(F83/E83)</f>
        <v>1</v>
      </c>
    </row>
    <row r="84" spans="1:7" s="15" customFormat="1" ht="12">
      <c r="A84" s="41"/>
      <c r="B84" s="30" t="s">
        <v>14</v>
      </c>
      <c r="C84" s="31">
        <v>801</v>
      </c>
      <c r="D84" s="31">
        <v>80146</v>
      </c>
      <c r="E84" s="32">
        <v>2200</v>
      </c>
      <c r="F84" s="52">
        <v>2200</v>
      </c>
      <c r="G84" s="6">
        <f>SUM(F84/E84)</f>
        <v>1</v>
      </c>
    </row>
    <row r="85" spans="1:7" s="15" customFormat="1" ht="12">
      <c r="A85" s="12"/>
      <c r="B85" s="13"/>
      <c r="C85" s="34"/>
      <c r="D85" s="34"/>
      <c r="E85" s="35"/>
      <c r="F85" s="53"/>
      <c r="G85" s="7"/>
    </row>
    <row r="86" spans="1:7" s="15" customFormat="1" ht="12">
      <c r="A86" s="16">
        <v>15</v>
      </c>
      <c r="B86" s="17" t="s">
        <v>46</v>
      </c>
      <c r="C86" s="18"/>
      <c r="D86" s="18"/>
      <c r="E86" s="23">
        <f>SUM(E87:E88)</f>
        <v>755208</v>
      </c>
      <c r="F86" s="24">
        <f>SUM(F87:F88)</f>
        <v>755207.5</v>
      </c>
      <c r="G86" s="4">
        <f>SUM(F86/E86)</f>
        <v>1</v>
      </c>
    </row>
    <row r="87" spans="1:7" s="15" customFormat="1" ht="12">
      <c r="A87" s="16"/>
      <c r="B87" s="17" t="s">
        <v>13</v>
      </c>
      <c r="C87" s="18">
        <v>801</v>
      </c>
      <c r="D87" s="18">
        <v>80104</v>
      </c>
      <c r="E87" s="19">
        <v>753008</v>
      </c>
      <c r="F87" s="20">
        <v>753007.5</v>
      </c>
      <c r="G87" s="5">
        <f>SUM(F87/E87)</f>
        <v>1</v>
      </c>
    </row>
    <row r="88" spans="1:7" s="15" customFormat="1" ht="12">
      <c r="A88" s="63"/>
      <c r="B88" s="30" t="s">
        <v>14</v>
      </c>
      <c r="C88" s="31">
        <v>801</v>
      </c>
      <c r="D88" s="31">
        <v>80146</v>
      </c>
      <c r="E88" s="32">
        <v>2200</v>
      </c>
      <c r="F88" s="52">
        <v>2200</v>
      </c>
      <c r="G88" s="6">
        <f>SUM(F88/E88)</f>
        <v>1</v>
      </c>
    </row>
    <row r="89" spans="1:7" s="15" customFormat="1" ht="12">
      <c r="A89" s="12"/>
      <c r="B89" s="13"/>
      <c r="C89" s="34"/>
      <c r="D89" s="34"/>
      <c r="E89" s="35"/>
      <c r="F89" s="53"/>
      <c r="G89" s="7"/>
    </row>
    <row r="90" spans="1:7" s="15" customFormat="1" ht="12">
      <c r="A90" s="16">
        <v>16</v>
      </c>
      <c r="B90" s="17" t="s">
        <v>47</v>
      </c>
      <c r="C90" s="18"/>
      <c r="D90" s="18"/>
      <c r="E90" s="23">
        <f>SUM(E91:E93)</f>
        <v>769255</v>
      </c>
      <c r="F90" s="24">
        <f>SUM(F91:F93)</f>
        <v>769254</v>
      </c>
      <c r="G90" s="4">
        <f>SUM(F90/E90)</f>
        <v>1</v>
      </c>
    </row>
    <row r="91" spans="1:7" s="15" customFormat="1" ht="12">
      <c r="A91" s="16"/>
      <c r="B91" s="17" t="s">
        <v>13</v>
      </c>
      <c r="C91" s="18">
        <v>801</v>
      </c>
      <c r="D91" s="18">
        <v>80104</v>
      </c>
      <c r="E91" s="19">
        <v>734555</v>
      </c>
      <c r="F91" s="20">
        <v>734554</v>
      </c>
      <c r="G91" s="5">
        <f>SUM(F91/E91)</f>
        <v>1</v>
      </c>
    </row>
    <row r="92" spans="1:7" s="15" customFormat="1" ht="12">
      <c r="A92" s="16"/>
      <c r="B92" s="17" t="s">
        <v>33</v>
      </c>
      <c r="C92" s="18">
        <v>801</v>
      </c>
      <c r="D92" s="18">
        <v>80104</v>
      </c>
      <c r="E92" s="19">
        <v>30000</v>
      </c>
      <c r="F92" s="20">
        <v>30000</v>
      </c>
      <c r="G92" s="5">
        <f>SUM(F92/E92)</f>
        <v>1</v>
      </c>
    </row>
    <row r="93" spans="1:7" s="15" customFormat="1" ht="12">
      <c r="A93" s="41"/>
      <c r="B93" s="30" t="s">
        <v>22</v>
      </c>
      <c r="C93" s="31">
        <v>801</v>
      </c>
      <c r="D93" s="31">
        <v>80146</v>
      </c>
      <c r="E93" s="32">
        <v>4700</v>
      </c>
      <c r="F93" s="52">
        <v>4700</v>
      </c>
      <c r="G93" s="6">
        <f>SUM(F93/E93)</f>
        <v>1</v>
      </c>
    </row>
    <row r="94" spans="1:7" s="15" customFormat="1" ht="12">
      <c r="A94" s="12"/>
      <c r="B94" s="13"/>
      <c r="C94" s="34"/>
      <c r="D94" s="34"/>
      <c r="E94" s="35"/>
      <c r="F94" s="53"/>
      <c r="G94" s="7"/>
    </row>
    <row r="95" spans="1:7" s="15" customFormat="1" ht="12">
      <c r="A95" s="16">
        <v>17</v>
      </c>
      <c r="B95" s="17" t="s">
        <v>48</v>
      </c>
      <c r="C95" s="18"/>
      <c r="D95" s="18"/>
      <c r="E95" s="23">
        <f>SUM(E96:E97)</f>
        <v>367313</v>
      </c>
      <c r="F95" s="24">
        <f>SUM(F96:F97)</f>
        <v>367312.5</v>
      </c>
      <c r="G95" s="4">
        <f>SUM(F95/E95)</f>
        <v>1</v>
      </c>
    </row>
    <row r="96" spans="1:7" s="15" customFormat="1" ht="12">
      <c r="A96" s="16"/>
      <c r="B96" s="17" t="s">
        <v>13</v>
      </c>
      <c r="C96" s="18">
        <v>801</v>
      </c>
      <c r="D96" s="18">
        <v>80104</v>
      </c>
      <c r="E96" s="19">
        <v>366413</v>
      </c>
      <c r="F96" s="20">
        <v>366412.5</v>
      </c>
      <c r="G96" s="5">
        <f>SUM(F96/E96)</f>
        <v>1</v>
      </c>
    </row>
    <row r="97" spans="1:7" s="15" customFormat="1" ht="12">
      <c r="A97" s="63"/>
      <c r="B97" s="30" t="s">
        <v>14</v>
      </c>
      <c r="C97" s="31">
        <v>801</v>
      </c>
      <c r="D97" s="31">
        <v>80146</v>
      </c>
      <c r="E97" s="32">
        <v>900</v>
      </c>
      <c r="F97" s="52">
        <v>900</v>
      </c>
      <c r="G97" s="6">
        <f>SUM(F97/E97)</f>
        <v>1</v>
      </c>
    </row>
    <row r="98" spans="1:7" s="15" customFormat="1" ht="12">
      <c r="A98" s="12"/>
      <c r="B98" s="13"/>
      <c r="C98" s="34"/>
      <c r="D98" s="34"/>
      <c r="E98" s="35"/>
      <c r="F98" s="53"/>
      <c r="G98" s="7"/>
    </row>
    <row r="99" spans="1:7" s="15" customFormat="1" ht="12">
      <c r="A99" s="16">
        <v>18</v>
      </c>
      <c r="B99" s="17" t="s">
        <v>49</v>
      </c>
      <c r="C99" s="18"/>
      <c r="D99" s="18"/>
      <c r="E99" s="23">
        <f>SUM(E100:E102)</f>
        <v>412450</v>
      </c>
      <c r="F99" s="24">
        <f>SUM(F100:F102)</f>
        <v>412450</v>
      </c>
      <c r="G99" s="4">
        <f>SUM(F99/E99)</f>
        <v>1</v>
      </c>
    </row>
    <row r="100" spans="1:7" s="15" customFormat="1" ht="12">
      <c r="A100" s="16"/>
      <c r="B100" s="17" t="s">
        <v>13</v>
      </c>
      <c r="C100" s="18">
        <v>801</v>
      </c>
      <c r="D100" s="18">
        <v>80104</v>
      </c>
      <c r="E100" s="19">
        <v>385071</v>
      </c>
      <c r="F100" s="20">
        <v>385071</v>
      </c>
      <c r="G100" s="5">
        <f>SUM(F100/E100)</f>
        <v>1</v>
      </c>
    </row>
    <row r="101" spans="1:7" s="15" customFormat="1" ht="12">
      <c r="A101" s="16"/>
      <c r="B101" s="17" t="s">
        <v>33</v>
      </c>
      <c r="C101" s="18">
        <v>801</v>
      </c>
      <c r="D101" s="18">
        <v>80104</v>
      </c>
      <c r="E101" s="19">
        <v>26579</v>
      </c>
      <c r="F101" s="20">
        <v>26579</v>
      </c>
      <c r="G101" s="5">
        <f>SUM(F101/E101)</f>
        <v>1</v>
      </c>
    </row>
    <row r="102" spans="1:7" s="15" customFormat="1" ht="12">
      <c r="A102" s="63"/>
      <c r="B102" s="30" t="s">
        <v>22</v>
      </c>
      <c r="C102" s="31">
        <v>801</v>
      </c>
      <c r="D102" s="31">
        <v>80146</v>
      </c>
      <c r="E102" s="32">
        <v>800</v>
      </c>
      <c r="F102" s="52">
        <v>800</v>
      </c>
      <c r="G102" s="6">
        <f>SUM(F102/E102)</f>
        <v>1</v>
      </c>
    </row>
    <row r="103" spans="1:7" s="15" customFormat="1" ht="12">
      <c r="A103" s="12"/>
      <c r="B103" s="13"/>
      <c r="C103" s="34"/>
      <c r="D103" s="34"/>
      <c r="E103" s="35"/>
      <c r="F103" s="53"/>
      <c r="G103" s="7"/>
    </row>
    <row r="104" spans="1:7" s="15" customFormat="1" ht="12">
      <c r="A104" s="16">
        <v>19</v>
      </c>
      <c r="B104" s="17" t="s">
        <v>50</v>
      </c>
      <c r="C104" s="18"/>
      <c r="D104" s="18"/>
      <c r="E104" s="23">
        <f>SUM(E105:E107)</f>
        <v>2683100</v>
      </c>
      <c r="F104" s="24">
        <f>SUM(F105:F107)</f>
        <v>2681405.36</v>
      </c>
      <c r="G104" s="4">
        <f>SUM(F104/E104)</f>
        <v>0.9994</v>
      </c>
    </row>
    <row r="105" spans="1:7" s="15" customFormat="1" ht="12">
      <c r="A105" s="16"/>
      <c r="B105" s="17" t="s">
        <v>13</v>
      </c>
      <c r="C105" s="18">
        <v>801</v>
      </c>
      <c r="D105" s="18">
        <v>80110</v>
      </c>
      <c r="E105" s="19">
        <v>2650500</v>
      </c>
      <c r="F105" s="20">
        <v>2650500</v>
      </c>
      <c r="G105" s="5">
        <f>SUM(F105/E105)</f>
        <v>1</v>
      </c>
    </row>
    <row r="106" spans="1:7" s="15" customFormat="1" ht="12">
      <c r="A106" s="12"/>
      <c r="B106" s="17" t="s">
        <v>14</v>
      </c>
      <c r="C106" s="18">
        <v>801</v>
      </c>
      <c r="D106" s="18">
        <v>80146</v>
      </c>
      <c r="E106" s="19">
        <v>22000</v>
      </c>
      <c r="F106" s="20">
        <v>22000</v>
      </c>
      <c r="G106" s="5">
        <f>SUM(F106/E106)</f>
        <v>1</v>
      </c>
    </row>
    <row r="107" spans="1:7" s="15" customFormat="1" ht="12">
      <c r="A107" s="12"/>
      <c r="B107" s="30" t="s">
        <v>15</v>
      </c>
      <c r="C107" s="31">
        <v>854</v>
      </c>
      <c r="D107" s="42">
        <v>85415</v>
      </c>
      <c r="E107" s="19">
        <v>10600</v>
      </c>
      <c r="F107" s="20">
        <v>8905.36</v>
      </c>
      <c r="G107" s="6">
        <f>SUM(F107/E107)</f>
        <v>0.8401</v>
      </c>
    </row>
    <row r="108" spans="1:7" s="15" customFormat="1" ht="12">
      <c r="A108" s="64"/>
      <c r="B108" s="65"/>
      <c r="C108" s="66"/>
      <c r="D108" s="66"/>
      <c r="E108" s="67"/>
      <c r="F108" s="68"/>
      <c r="G108" s="69"/>
    </row>
    <row r="109" spans="1:7" s="15" customFormat="1" ht="12">
      <c r="A109" s="16">
        <v>20</v>
      </c>
      <c r="B109" s="17" t="s">
        <v>51</v>
      </c>
      <c r="C109" s="18"/>
      <c r="D109" s="18"/>
      <c r="E109" s="23">
        <f>SUM(E110:E113)</f>
        <v>1994063</v>
      </c>
      <c r="F109" s="24">
        <f>SUM(F110:F113)</f>
        <v>1992198.77</v>
      </c>
      <c r="G109" s="4">
        <f>SUM(F109/E109)</f>
        <v>0.9991</v>
      </c>
    </row>
    <row r="110" spans="1:7" s="15" customFormat="1" ht="12">
      <c r="A110" s="12"/>
      <c r="B110" s="17" t="s">
        <v>13</v>
      </c>
      <c r="C110" s="18">
        <v>801</v>
      </c>
      <c r="D110" s="18">
        <v>80110</v>
      </c>
      <c r="E110" s="19">
        <v>1950009</v>
      </c>
      <c r="F110" s="20">
        <v>1950008.72</v>
      </c>
      <c r="G110" s="5">
        <f>SUM(F110/E110)</f>
        <v>1</v>
      </c>
    </row>
    <row r="111" spans="1:7" s="15" customFormat="1" ht="12">
      <c r="A111" s="12"/>
      <c r="B111" s="17" t="s">
        <v>33</v>
      </c>
      <c r="C111" s="18">
        <v>801</v>
      </c>
      <c r="D111" s="18">
        <v>80110</v>
      </c>
      <c r="E111" s="19">
        <v>22000</v>
      </c>
      <c r="F111" s="20">
        <v>21835.62</v>
      </c>
      <c r="G111" s="5">
        <f>SUM(F111/E111)</f>
        <v>0.9925</v>
      </c>
    </row>
    <row r="112" spans="1:7" s="15" customFormat="1" ht="12">
      <c r="A112" s="12"/>
      <c r="B112" s="17" t="s">
        <v>22</v>
      </c>
      <c r="C112" s="18">
        <v>801</v>
      </c>
      <c r="D112" s="18">
        <v>80146</v>
      </c>
      <c r="E112" s="19">
        <v>7454</v>
      </c>
      <c r="F112" s="20">
        <v>7454</v>
      </c>
      <c r="G112" s="5">
        <f>SUM(F112/E112)</f>
        <v>1</v>
      </c>
    </row>
    <row r="113" spans="1:7" s="15" customFormat="1" ht="12">
      <c r="A113" s="47"/>
      <c r="B113" s="30" t="s">
        <v>17</v>
      </c>
      <c r="C113" s="31">
        <v>854</v>
      </c>
      <c r="D113" s="42">
        <v>85415</v>
      </c>
      <c r="E113" s="32">
        <v>14600</v>
      </c>
      <c r="F113" s="52">
        <v>12900.43</v>
      </c>
      <c r="G113" s="6">
        <f>SUM(F113/E113)</f>
        <v>0.8836</v>
      </c>
    </row>
    <row r="114" spans="1:7" s="22" customFormat="1" ht="12">
      <c r="A114" s="16"/>
      <c r="B114" s="17"/>
      <c r="C114" s="18"/>
      <c r="D114" s="18"/>
      <c r="E114" s="19"/>
      <c r="F114" s="20"/>
      <c r="G114" s="5"/>
    </row>
    <row r="115" spans="1:7" s="22" customFormat="1" ht="12">
      <c r="A115" s="16">
        <v>21</v>
      </c>
      <c r="B115" s="17" t="s">
        <v>52</v>
      </c>
      <c r="C115" s="18"/>
      <c r="D115" s="18"/>
      <c r="E115" s="23">
        <f>SUM(E116:E119)</f>
        <v>1721943</v>
      </c>
      <c r="F115" s="24">
        <f>SUM(F116:F119)</f>
        <v>1719142.82</v>
      </c>
      <c r="G115" s="4">
        <f>SUM(F115/E115)</f>
        <v>0.9984</v>
      </c>
    </row>
    <row r="116" spans="1:7" s="22" customFormat="1" ht="12">
      <c r="A116" s="16"/>
      <c r="B116" s="17" t="s">
        <v>13</v>
      </c>
      <c r="C116" s="18">
        <v>801</v>
      </c>
      <c r="D116" s="18">
        <v>80110</v>
      </c>
      <c r="E116" s="19">
        <v>1696543</v>
      </c>
      <c r="F116" s="20">
        <v>1696541.72</v>
      </c>
      <c r="G116" s="5">
        <f>SUM(F116/E116)</f>
        <v>1</v>
      </c>
    </row>
    <row r="117" spans="1:7" s="22" customFormat="1" ht="12">
      <c r="A117" s="16"/>
      <c r="B117" s="17" t="s">
        <v>33</v>
      </c>
      <c r="C117" s="18">
        <v>801</v>
      </c>
      <c r="D117" s="18">
        <v>80110</v>
      </c>
      <c r="E117" s="19">
        <v>8000</v>
      </c>
      <c r="F117" s="20">
        <v>8000</v>
      </c>
      <c r="G117" s="5">
        <f>SUM(F117/E117)</f>
        <v>1</v>
      </c>
    </row>
    <row r="118" spans="1:7" s="22" customFormat="1" ht="12">
      <c r="A118" s="16"/>
      <c r="B118" s="17" t="s">
        <v>22</v>
      </c>
      <c r="C118" s="18">
        <v>801</v>
      </c>
      <c r="D118" s="18">
        <v>80146</v>
      </c>
      <c r="E118" s="19">
        <v>6000</v>
      </c>
      <c r="F118" s="20">
        <v>6000</v>
      </c>
      <c r="G118" s="5">
        <f>SUM(F118/E118)</f>
        <v>1</v>
      </c>
    </row>
    <row r="119" spans="1:7" s="22" customFormat="1" ht="12">
      <c r="A119" s="41"/>
      <c r="B119" s="30" t="s">
        <v>17</v>
      </c>
      <c r="C119" s="31">
        <v>854</v>
      </c>
      <c r="D119" s="42">
        <v>85415</v>
      </c>
      <c r="E119" s="32">
        <v>11400</v>
      </c>
      <c r="F119" s="52">
        <v>8601.1</v>
      </c>
      <c r="G119" s="6">
        <f>SUM(F119/E119)</f>
        <v>0.7545</v>
      </c>
    </row>
    <row r="120" spans="1:7" s="22" customFormat="1" ht="12">
      <c r="A120" s="16"/>
      <c r="B120" s="17"/>
      <c r="C120" s="18"/>
      <c r="D120" s="18"/>
      <c r="E120" s="19"/>
      <c r="F120" s="20"/>
      <c r="G120" s="5"/>
    </row>
    <row r="121" spans="1:7" s="22" customFormat="1" ht="12">
      <c r="A121" s="16">
        <v>22</v>
      </c>
      <c r="B121" s="17" t="s">
        <v>53</v>
      </c>
      <c r="C121" s="18"/>
      <c r="D121" s="18"/>
      <c r="E121" s="23">
        <f>SUM(E122:E124)</f>
        <v>265800</v>
      </c>
      <c r="F121" s="24">
        <f>SUM(F122:F124)</f>
        <v>262260</v>
      </c>
      <c r="G121" s="4">
        <f>SUM(F121/E121)</f>
        <v>0.9867</v>
      </c>
    </row>
    <row r="122" spans="1:7" s="22" customFormat="1" ht="12">
      <c r="A122" s="16"/>
      <c r="B122" s="17" t="s">
        <v>13</v>
      </c>
      <c r="C122" s="18">
        <v>801</v>
      </c>
      <c r="D122" s="18">
        <v>80110</v>
      </c>
      <c r="E122" s="19">
        <v>258400</v>
      </c>
      <c r="F122" s="20">
        <v>258400</v>
      </c>
      <c r="G122" s="5">
        <f>SUM(F122/E122)</f>
        <v>1</v>
      </c>
    </row>
    <row r="123" spans="1:7" s="22" customFormat="1" ht="12">
      <c r="A123" s="16"/>
      <c r="B123" s="17" t="s">
        <v>14</v>
      </c>
      <c r="C123" s="18">
        <v>801</v>
      </c>
      <c r="D123" s="18">
        <v>80146</v>
      </c>
      <c r="E123" s="19">
        <v>1100</v>
      </c>
      <c r="F123" s="20">
        <v>1100</v>
      </c>
      <c r="G123" s="5">
        <f>SUM(F123/E123)</f>
        <v>1</v>
      </c>
    </row>
    <row r="124" spans="1:7" s="22" customFormat="1" ht="12">
      <c r="A124" s="41"/>
      <c r="B124" s="30" t="s">
        <v>15</v>
      </c>
      <c r="C124" s="31">
        <v>854</v>
      </c>
      <c r="D124" s="42">
        <v>85415</v>
      </c>
      <c r="E124" s="32">
        <v>6300</v>
      </c>
      <c r="F124" s="52">
        <v>2760</v>
      </c>
      <c r="G124" s="6">
        <f>SUM(F124/E124)</f>
        <v>0.4381</v>
      </c>
    </row>
    <row r="125" spans="1:7" s="22" customFormat="1" ht="12">
      <c r="A125" s="16"/>
      <c r="B125" s="17"/>
      <c r="C125" s="18"/>
      <c r="D125" s="18"/>
      <c r="E125" s="19"/>
      <c r="F125" s="20"/>
      <c r="G125" s="5"/>
    </row>
    <row r="126" spans="1:7" s="22" customFormat="1" ht="12">
      <c r="A126" s="16">
        <v>23</v>
      </c>
      <c r="B126" s="17" t="s">
        <v>54</v>
      </c>
      <c r="C126" s="18"/>
      <c r="D126" s="18"/>
      <c r="E126" s="23">
        <f>SUM(E127:E130)</f>
        <v>864350</v>
      </c>
      <c r="F126" s="24">
        <f>SUM(F127:F130)</f>
        <v>862372.79</v>
      </c>
      <c r="G126" s="4">
        <f>SUM(F126/E126)</f>
        <v>0.9977</v>
      </c>
    </row>
    <row r="127" spans="1:7" s="22" customFormat="1" ht="12">
      <c r="A127" s="16"/>
      <c r="B127" s="17" t="s">
        <v>13</v>
      </c>
      <c r="C127" s="18">
        <v>801</v>
      </c>
      <c r="D127" s="18">
        <v>80110</v>
      </c>
      <c r="E127" s="19">
        <v>808170</v>
      </c>
      <c r="F127" s="20">
        <v>808170</v>
      </c>
      <c r="G127" s="5">
        <f>SUM(F127/E127)</f>
        <v>1</v>
      </c>
    </row>
    <row r="128" spans="1:7" s="22" customFormat="1" ht="12">
      <c r="A128" s="16"/>
      <c r="B128" s="17" t="s">
        <v>33</v>
      </c>
      <c r="C128" s="18">
        <v>801</v>
      </c>
      <c r="D128" s="18">
        <v>80110</v>
      </c>
      <c r="E128" s="19">
        <v>47480</v>
      </c>
      <c r="F128" s="20">
        <v>47480</v>
      </c>
      <c r="G128" s="5">
        <f>SUM(F128/E128)</f>
        <v>1</v>
      </c>
    </row>
    <row r="129" spans="1:7" s="22" customFormat="1" ht="12">
      <c r="A129" s="16"/>
      <c r="B129" s="17" t="s">
        <v>22</v>
      </c>
      <c r="C129" s="18">
        <v>801</v>
      </c>
      <c r="D129" s="18">
        <v>80146</v>
      </c>
      <c r="E129" s="19">
        <v>2200</v>
      </c>
      <c r="F129" s="20">
        <v>2200</v>
      </c>
      <c r="G129" s="5">
        <f>SUM(F129/E129)</f>
        <v>1</v>
      </c>
    </row>
    <row r="130" spans="1:7" s="22" customFormat="1" ht="12">
      <c r="A130" s="41"/>
      <c r="B130" s="62" t="s">
        <v>17</v>
      </c>
      <c r="C130" s="31">
        <v>854</v>
      </c>
      <c r="D130" s="42">
        <v>85415</v>
      </c>
      <c r="E130" s="32">
        <v>6500</v>
      </c>
      <c r="F130" s="52">
        <v>4522.79</v>
      </c>
      <c r="G130" s="6">
        <f>SUM(F130/E130)</f>
        <v>0.6958</v>
      </c>
    </row>
    <row r="131" spans="1:7" s="22" customFormat="1" ht="12">
      <c r="A131" s="16"/>
      <c r="B131" s="17"/>
      <c r="C131" s="18"/>
      <c r="D131" s="18"/>
      <c r="E131" s="19"/>
      <c r="F131" s="20"/>
      <c r="G131" s="5"/>
    </row>
    <row r="132" spans="1:7" s="22" customFormat="1" ht="12">
      <c r="A132" s="16">
        <v>24</v>
      </c>
      <c r="B132" s="17" t="s">
        <v>7</v>
      </c>
      <c r="C132" s="18"/>
      <c r="D132" s="18"/>
      <c r="E132" s="23">
        <f>SUM(E133:E133)</f>
        <v>655000</v>
      </c>
      <c r="F132" s="24">
        <f>SUM(F133:F133)</f>
        <v>655000</v>
      </c>
      <c r="G132" s="4">
        <f>SUM(F132/E132)</f>
        <v>1</v>
      </c>
    </row>
    <row r="133" spans="1:7" s="22" customFormat="1" ht="12.75" thickBot="1">
      <c r="A133" s="16"/>
      <c r="B133" s="17" t="s">
        <v>25</v>
      </c>
      <c r="C133" s="18">
        <v>853</v>
      </c>
      <c r="D133" s="18">
        <v>85305</v>
      </c>
      <c r="E133" s="19">
        <v>655000</v>
      </c>
      <c r="F133" s="20">
        <v>655000</v>
      </c>
      <c r="G133" s="5">
        <f>SUM(F133/E133)</f>
        <v>1</v>
      </c>
    </row>
    <row r="134" spans="1:7" s="22" customFormat="1" ht="12">
      <c r="A134" s="70"/>
      <c r="B134" s="71"/>
      <c r="C134" s="72"/>
      <c r="D134" s="72"/>
      <c r="E134" s="73"/>
      <c r="F134" s="74"/>
      <c r="G134" s="75"/>
    </row>
    <row r="135" spans="1:7" s="22" customFormat="1" ht="15.75" thickBot="1">
      <c r="A135" s="10"/>
      <c r="B135" s="76" t="s">
        <v>10</v>
      </c>
      <c r="C135" s="77" t="s">
        <v>57</v>
      </c>
      <c r="D135" s="78" t="s">
        <v>57</v>
      </c>
      <c r="E135" s="79">
        <f>SUM(E8,E20,E25,E31,E36,E44,E50,E57,E64,E68,E72,E78,E82,E86,E90,E95,E99,E104,E109,E115,E121,E126,E132,E17)</f>
        <v>33040887</v>
      </c>
      <c r="F135" s="80">
        <f>SUM(F8,F20,F25,F31,F36,F44,F50,F57,F64,F68,F72,F78,F82,F86,F90,F95,F99,F104,F109,F115,F121,F126,F132,F17)</f>
        <v>32959857.33</v>
      </c>
      <c r="G135" s="81">
        <f>SUM(F135/E135)</f>
        <v>0.9975</v>
      </c>
    </row>
    <row r="136" spans="1:7" s="9" customFormat="1" ht="12">
      <c r="A136" s="51"/>
      <c r="B136" s="82"/>
      <c r="C136" s="51"/>
      <c r="D136" s="83"/>
      <c r="E136" s="84"/>
      <c r="F136" s="46"/>
      <c r="G136" s="85"/>
    </row>
  </sheetData>
  <mergeCells count="1">
    <mergeCell ref="A1:G1"/>
  </mergeCells>
  <printOptions horizontalCentered="1"/>
  <pageMargins left="0.7874015748031497" right="0.3937007874015748" top="0.5905511811023623" bottom="0.3937007874015748" header="0.5118110236220472" footer="0.5118110236220472"/>
  <pageSetup horizontalDpi="1200" verticalDpi="1200" orientation="portrait" paperSize="9" scale="93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2007-04-06T08:18:11Z</dcterms:modified>
  <cp:category/>
  <cp:version/>
  <cp:contentType/>
  <cp:contentStatus/>
</cp:coreProperties>
</file>