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GFOŚiGW" sheetId="1" r:id="rId1"/>
  </sheets>
  <definedNames>
    <definedName name="_xlnm.Print_Area" localSheetId="0">'GFOŚiGW'!$A$1:$F$82</definedName>
  </definedNames>
  <calcPr fullCalcOnLoad="1" fullPrecision="0"/>
</workbook>
</file>

<file path=xl/sharedStrings.xml><?xml version="1.0" encoding="utf-8"?>
<sst xmlns="http://schemas.openxmlformats.org/spreadsheetml/2006/main" count="193" uniqueCount="141">
  <si>
    <t>Monitorowanie środowiska przy Zakładzie Odzysku i Składowania Odpadów Komunalnych 
w Leśnie Górnym</t>
  </si>
  <si>
    <t xml:space="preserve">Gminny Punkt Zbiórki Odpadów Niebezpiecznych </t>
  </si>
  <si>
    <t>Zakup środków do zbiórki odpadów niebezpiecznych</t>
  </si>
  <si>
    <t>Dotacja do budżetu - ZOiSOK - Rozbudowa składowiska (etap I - połączenie dwóch kwater)</t>
  </si>
  <si>
    <t>Odkomarzanie terenów zielonych Gminy Police</t>
  </si>
  <si>
    <t>Wymiana stolarki okiennej w zasobach administrowanych przez ZGKiM</t>
  </si>
  <si>
    <t xml:space="preserve">Dotacja do budżetu - Termorenowacja budynku i wymiana stolarki okiennej w budynku Urzędu Stanu Cywilnego w Policach, pl. Chrobrego 8 </t>
  </si>
  <si>
    <t>Dotacja do budżetu - Wymiana drzwi w Gimnazjum Nr 2 w Policach</t>
  </si>
  <si>
    <t>Dotacja do budżetu - Wykonanie instalacji c.o. w biurze RO nr 3 przy ul. Piastów 2 w Policach (Jasienicy)</t>
  </si>
  <si>
    <t>Dotacja do budżetu - Wykonanie instalacji gazu w budynku klubu RO nr 3 przy ul. Piastów 46a w Policach (Jasienicy)</t>
  </si>
  <si>
    <t>Wyłapywanie bezdomnych zwierząt na terenie Gminy Police (w tym dzikich)</t>
  </si>
  <si>
    <t>37.1</t>
  </si>
  <si>
    <t>Zakup rowerów patrolowych</t>
  </si>
  <si>
    <t>Akcja "Sprzątanie świata - Polska 2006"</t>
  </si>
  <si>
    <r>
      <t xml:space="preserve">Plan na 2006 r.
</t>
    </r>
    <r>
      <rPr>
        <i/>
        <sz val="10"/>
        <rFont val="Arial"/>
        <family val="2"/>
      </rPr>
      <t>(w zł)</t>
    </r>
  </si>
  <si>
    <r>
      <t xml:space="preserve">Kwota zrealizowana 
w I półroczu 2006 r.
</t>
    </r>
    <r>
      <rPr>
        <i/>
        <sz val="10"/>
        <rFont val="Arial"/>
        <family val="2"/>
      </rPr>
      <t>(w zł)</t>
    </r>
  </si>
  <si>
    <t>6260</t>
  </si>
  <si>
    <t>0920</t>
  </si>
  <si>
    <t>0690</t>
  </si>
  <si>
    <t>2.</t>
  </si>
  <si>
    <t>3.</t>
  </si>
  <si>
    <t>1.</t>
  </si>
  <si>
    <t>4.</t>
  </si>
  <si>
    <t>5.</t>
  </si>
  <si>
    <t>6.</t>
  </si>
  <si>
    <t>Zestawienie przychodów i wydatków</t>
  </si>
  <si>
    <t>Gminnego Funduszu Ochrony Środowiska i Gospodarki Wodnej w Policach</t>
  </si>
  <si>
    <t>Wpływy z różnych opłat (za pobór wód)</t>
  </si>
  <si>
    <t>Odsetki od środków na rachunkach bankowych</t>
  </si>
  <si>
    <t>Wpływy z różnych opłat (za zrzut ścieków)</t>
  </si>
  <si>
    <t>Wpływy z różnych opłat (za składowanie odpadów)</t>
  </si>
  <si>
    <t>Wpływy z różnych opłat (za emisję)</t>
  </si>
  <si>
    <t>Wpływy z różnych opłat (pozostałe wpływy)</t>
  </si>
  <si>
    <t>Dotacja do budżetu - Stacja uzdatniania wody przy ul. Grzybowej w Policach</t>
  </si>
  <si>
    <t>6110</t>
  </si>
  <si>
    <t>4270</t>
  </si>
  <si>
    <t>4300</t>
  </si>
  <si>
    <t>za I półrocze 2006 roku</t>
  </si>
  <si>
    <t>Opróżnianie, utrzymanie i bieżąca konserwacja pojemników do selektywnej zbiórki odpadów komunalnych</t>
  </si>
  <si>
    <t>Utrzymanie zieleni w miastach i gminach w tym:</t>
  </si>
  <si>
    <t>bieżąca konserwacja i utrzymanie zieleni w mieście i gminie Police</t>
  </si>
  <si>
    <t>bieżąca konserwacja i utrzymanie Parku „Staromiejskiego” w Policach</t>
  </si>
  <si>
    <t>bieżąca konserwacja i utrzymanie Parku „Solidarności” w Policach</t>
  </si>
  <si>
    <t>4260</t>
  </si>
  <si>
    <t>zakup wody do podlewania zieleni</t>
  </si>
  <si>
    <t>Utrzymanie ścieżki rekreacyjno – dydaktycznej</t>
  </si>
  <si>
    <t>Porządkowanie zieleni na byłych cmentarzach</t>
  </si>
  <si>
    <t>4210</t>
  </si>
  <si>
    <t>2450</t>
  </si>
  <si>
    <t>Ochrona powietrza atmosferycznego i klimatu</t>
  </si>
  <si>
    <t>Opieka nad zwierzętami</t>
  </si>
  <si>
    <t>Zapewnienie opieki bezdomnym zwierzętom, które zachowują się agresywnie w stosunku do ludzi i innych zwierząt lub wymagają opieki</t>
  </si>
  <si>
    <t>Edukacja ekologiczna</t>
  </si>
  <si>
    <t>Usługi związane z edukacją ekologiczną</t>
  </si>
  <si>
    <t>Zakupy nagród i materiałów na przedsięwzięcia edukacyjne</t>
  </si>
  <si>
    <t>Akcja sprzątanie z okazji "Dni Ziemi"</t>
  </si>
  <si>
    <t>Melioracje</t>
  </si>
  <si>
    <t>Konserwacja urządzeń melioracyjnych</t>
  </si>
  <si>
    <t>Różne rozliczenia finansowe</t>
  </si>
  <si>
    <t>2960</t>
  </si>
  <si>
    <t>Wyszczególnienie</t>
  </si>
  <si>
    <t>7.1. CZĘŚĆ TABELARYCZNA</t>
  </si>
  <si>
    <t>Dostarczanie wody</t>
  </si>
  <si>
    <t>Gospodarka odpadami</t>
  </si>
  <si>
    <t>w tym:</t>
  </si>
  <si>
    <t>Gospodarka ściekowa i ochrona wód</t>
  </si>
  <si>
    <t>Odprowadzenie nadwyżki z tytułu art. 404 ustawy z dnia 27 kwietnia 2001 r. Prawo ochrony środowiska (Dz.U. z 2001 r. Nr 62, poz. 627 z późn. zm.) do WFOŚiGW 
woj. zachodniopomorskiego</t>
  </si>
  <si>
    <t>x</t>
  </si>
  <si>
    <t>Lp.</t>
  </si>
  <si>
    <t>Dział 900                    Rozdział 90011</t>
  </si>
  <si>
    <t>Paragrafy</t>
  </si>
  <si>
    <t>%</t>
  </si>
  <si>
    <t>I.</t>
  </si>
  <si>
    <t>STAN FUNDUSZU NA POCZĄTEK ROKU</t>
  </si>
  <si>
    <t>II.</t>
  </si>
  <si>
    <t xml:space="preserve">PRZYCHODY </t>
  </si>
  <si>
    <t>III.</t>
  </si>
  <si>
    <t xml:space="preserve"> WYDATKI </t>
  </si>
  <si>
    <t>7.</t>
  </si>
  <si>
    <t>8.</t>
  </si>
  <si>
    <t>Partycypacja i obsługa budowy przyłączy kanalizacyjnych</t>
  </si>
  <si>
    <t>9.</t>
  </si>
  <si>
    <t>10.</t>
  </si>
  <si>
    <t>11.</t>
  </si>
  <si>
    <t>12.</t>
  </si>
  <si>
    <t>13.</t>
  </si>
  <si>
    <t>14.</t>
  </si>
  <si>
    <t>Programy i opracowania dotyczące środowiska</t>
  </si>
  <si>
    <t>15.</t>
  </si>
  <si>
    <t>16.</t>
  </si>
  <si>
    <t>Bieżąca konserwacja i utrzymanie zieleni</t>
  </si>
  <si>
    <t>3</t>
  </si>
  <si>
    <t>17.</t>
  </si>
  <si>
    <t>Wycinka drzew i krzewów, pielęgnacja zieleni w pasach drogowych dróg powiatowych miejskich</t>
  </si>
  <si>
    <t>18.</t>
  </si>
  <si>
    <t>Wycinka drzew i krzewów, pielęgnacja zieleni w pasach drogowych dróg gminnych (publicznych)</t>
  </si>
  <si>
    <t>Nadzór nad pracami dotyczącymi wycinki drzew i krzewów, pielęgnacji zieleni w pasach drogowych dróg powiatowych miejskich i gminnych na terenie gminy Police</t>
  </si>
  <si>
    <t>4170</t>
  </si>
  <si>
    <t>19.</t>
  </si>
  <si>
    <t>Nadzór nad pracami dotyczącymi utrzymania i konserwacji zieleni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</si>
  <si>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</si>
  <si>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</si>
  <si>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</si>
  <si>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</si>
  <si>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</si>
  <si>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</si>
  <si>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</si>
  <si>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</si>
  <si>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</si>
  <si>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</si>
  <si>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</si>
  <si>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</si>
  <si>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</si>
  <si>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</si>
  <si>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</si>
  <si>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</si>
  <si>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</si>
  <si>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</si>
  <si>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</si>
  <si>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</si>
  <si>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</si>
  <si>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Ochrona bezdomnych zwierząt oraz edukacja w zakresie ochrony zwierząt - dotacja na realizację zadania</t>
  </si>
  <si>
    <t>41.</t>
  </si>
  <si>
    <t>42.</t>
  </si>
  <si>
    <t>43.</t>
  </si>
  <si>
    <t>Zakup pomocy naukowych, dydaktycznych i książek</t>
  </si>
  <si>
    <t>4240</t>
  </si>
  <si>
    <t>Warsztaty ekologiczne dla dzieci i młodzieży - dotacja na realizację zadania</t>
  </si>
  <si>
    <t>Środki finansowe pozostałe z 2005 r.</t>
  </si>
  <si>
    <t>Partycypacja w budowie sieci wodociągowej w Niekłończycy (dz. nr 119, 121)</t>
  </si>
  <si>
    <t xml:space="preserve">Partycypacja w budowie sieci wodociągowej w Siedlicach (Społeczny Komitet Uzbrojenia Terenów w Siedlicach)                                                                    </t>
  </si>
  <si>
    <t>Częściowy zwrot kosztów na modernizację ogrzewania w budynkach</t>
  </si>
  <si>
    <t>Partycypacja w budowie sieci wodociągowej w Policach - rejon ul. M. Reja, W. Kadłubka, Galla Anonima (Stowarzyszenie "Nowy Dom")</t>
  </si>
  <si>
    <t>Partycypacja w budowie sieci wodociągowej w Przęsocinie (dz. nr 429, 430, 433/4 )</t>
  </si>
  <si>
    <t>Partycypacja w budowie sieci wodociągowej w Dębostrowie (dz. nr 332/2, 332/3,332/4)</t>
  </si>
  <si>
    <t>Dotacja do budżetu - Transgraniczna ochrona zasobów wód podziemnych - Kanalizacja gminy Police</t>
  </si>
  <si>
    <t>Dotacja dla Spółdzielni Mieszkaniowej "Odra" w Policach - Budowa infrastruktury, małej architektury i zieleni przy budynku mieszkalnym - ul. Słoneczna - Sikorskiego</t>
  </si>
  <si>
    <t>6270</t>
  </si>
  <si>
    <t>Partycypacja w budowie sieci kanalizacyjnej w Dębostrowie (dz. nr 332/2, 332/3,332/4)</t>
  </si>
  <si>
    <t>Usuwanie nielegalnych składowisk odpadów</t>
  </si>
  <si>
    <t>Zagospodarowanie odpadów niebezpiecznych z Zakładu Odzysku i Składowania Odpadów Komunalnych w Leśnie Górnym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</si>
</sst>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#,##0.00\ &quot;zł&quot;"/>
    <numFmt numFmtId="179" formatCode="_-* #,##0.00\ _z_ł_-;\-* #,##0.00\ _z_ł_-;_-* &quot;-&quot;\ _z_ł_-;_-@_-"/>
    <numFmt numFmtId="180" formatCode="_-* #,##0.0\ _z_ł_-;\-* #,##0.0\ _z_ł_-;_-* &quot;-&quot;\ _z_ł_-;_-@_-"/>
    <numFmt numFmtId="181" formatCode="0.000000"/>
    <numFmt numFmtId="182" formatCode="0.00000"/>
    <numFmt numFmtId="183" formatCode="0.0000"/>
    <numFmt numFmtId="184" formatCode="0.000"/>
    <numFmt numFmtId="185" formatCode="#,##0.0\ &quot;zł&quot;"/>
  </numFmts>
  <fonts count="20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color indexed="17"/>
      <name val="Arial CE"/>
      <family val="0"/>
    </font>
    <font>
      <sz val="12"/>
      <name val="Arial"/>
      <family val="2"/>
    </font>
    <font>
      <i/>
      <u val="single"/>
      <sz val="12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 P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170" fontId="14" fillId="2" borderId="6" xfId="0" applyNumberFormat="1" applyFont="1" applyFill="1" applyBorder="1" applyAlignment="1">
      <alignment vertical="center" wrapText="1"/>
    </xf>
    <xf numFmtId="4" fontId="14" fillId="2" borderId="2" xfId="0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49" fontId="15" fillId="0" borderId="8" xfId="0" applyNumberFormat="1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170" fontId="15" fillId="0" borderId="9" xfId="0" applyNumberFormat="1" applyFont="1" applyBorder="1" applyAlignment="1">
      <alignment horizontal="right" vertical="center" wrapText="1"/>
    </xf>
    <xf numFmtId="4" fontId="15" fillId="0" borderId="8" xfId="0" applyNumberFormat="1" applyFont="1" applyBorder="1" applyAlignment="1">
      <alignment horizontal="right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 wrapText="1"/>
    </xf>
    <xf numFmtId="2" fontId="14" fillId="2" borderId="3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vertical="center" wrapText="1"/>
    </xf>
    <xf numFmtId="4" fontId="15" fillId="0" borderId="11" xfId="0" applyNumberFormat="1" applyFont="1" applyBorder="1" applyAlignment="1">
      <alignment horizontal="right" vertical="center"/>
    </xf>
    <xf numFmtId="2" fontId="15" fillId="0" borderId="13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vertical="center" wrapText="1"/>
    </xf>
    <xf numFmtId="4" fontId="15" fillId="0" borderId="15" xfId="0" applyNumberFormat="1" applyFont="1" applyBorder="1" applyAlignment="1">
      <alignment horizontal="right" vertical="center"/>
    </xf>
    <xf numFmtId="0" fontId="15" fillId="0" borderId="15" xfId="0" applyFont="1" applyBorder="1" applyAlignment="1">
      <alignment horizontal="left" vertical="center" wrapText="1"/>
    </xf>
    <xf numFmtId="0" fontId="15" fillId="0" borderId="17" xfId="0" applyFont="1" applyBorder="1" applyAlignment="1">
      <alignment vertical="center" wrapText="1"/>
    </xf>
    <xf numFmtId="3" fontId="15" fillId="0" borderId="18" xfId="0" applyNumberFormat="1" applyFont="1" applyBorder="1" applyAlignment="1">
      <alignment vertical="center" wrapText="1"/>
    </xf>
    <xf numFmtId="2" fontId="15" fillId="0" borderId="19" xfId="0" applyNumberFormat="1" applyFont="1" applyBorder="1" applyAlignment="1">
      <alignment horizontal="right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vertical="center" wrapText="1"/>
    </xf>
    <xf numFmtId="3" fontId="15" fillId="0" borderId="22" xfId="0" applyNumberFormat="1" applyFont="1" applyBorder="1" applyAlignment="1">
      <alignment vertical="center" wrapText="1"/>
    </xf>
    <xf numFmtId="4" fontId="15" fillId="0" borderId="23" xfId="0" applyNumberFormat="1" applyFont="1" applyBorder="1" applyAlignment="1">
      <alignment horizontal="right" vertical="center"/>
    </xf>
    <xf numFmtId="2" fontId="15" fillId="0" borderId="24" xfId="0" applyNumberFormat="1" applyFont="1" applyBorder="1" applyAlignment="1">
      <alignment horizontal="right" vertical="center"/>
    </xf>
    <xf numFmtId="0" fontId="14" fillId="2" borderId="2" xfId="0" applyFont="1" applyFill="1" applyBorder="1" applyAlignment="1">
      <alignment horizontal="left" vertical="center"/>
    </xf>
    <xf numFmtId="3" fontId="14" fillId="2" borderId="6" xfId="0" applyNumberFormat="1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0" fontId="15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vertical="center"/>
    </xf>
    <xf numFmtId="3" fontId="14" fillId="0" borderId="26" xfId="0" applyNumberFormat="1" applyFont="1" applyBorder="1" applyAlignment="1">
      <alignment vertical="center"/>
    </xf>
    <xf numFmtId="4" fontId="14" fillId="0" borderId="11" xfId="0" applyNumberFormat="1" applyFont="1" applyBorder="1" applyAlignment="1">
      <alignment horizontal="right" vertical="center"/>
    </xf>
    <xf numFmtId="2" fontId="14" fillId="0" borderId="13" xfId="0" applyNumberFormat="1" applyFont="1" applyBorder="1" applyAlignment="1">
      <alignment horizontal="right" vertical="center"/>
    </xf>
    <xf numFmtId="0" fontId="14" fillId="0" borderId="26" xfId="0" applyFont="1" applyBorder="1" applyAlignment="1">
      <alignment vertical="center" wrapText="1"/>
    </xf>
    <xf numFmtId="3" fontId="14" fillId="0" borderId="26" xfId="0" applyNumberFormat="1" applyFont="1" applyBorder="1" applyAlignment="1">
      <alignment vertical="center" wrapText="1"/>
    </xf>
    <xf numFmtId="4" fontId="14" fillId="0" borderId="15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4" fillId="0" borderId="22" xfId="0" applyFont="1" applyBorder="1" applyAlignment="1">
      <alignment vertical="center" wrapText="1"/>
    </xf>
    <xf numFmtId="3" fontId="14" fillId="0" borderId="22" xfId="0" applyNumberFormat="1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49" fontId="15" fillId="0" borderId="23" xfId="0" applyNumberFormat="1" applyFont="1" applyBorder="1" applyAlignment="1">
      <alignment horizontal="center" vertical="center" wrapText="1"/>
    </xf>
    <xf numFmtId="3" fontId="15" fillId="0" borderId="28" xfId="0" applyNumberFormat="1" applyFont="1" applyBorder="1" applyAlignment="1">
      <alignment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49" fontId="15" fillId="0" borderId="31" xfId="0" applyNumberFormat="1" applyFont="1" applyBorder="1" applyAlignment="1">
      <alignment horizontal="center" vertical="center" wrapText="1"/>
    </xf>
    <xf numFmtId="3" fontId="16" fillId="0" borderId="9" xfId="0" applyNumberFormat="1" applyFont="1" applyBorder="1" applyAlignment="1">
      <alignment vertical="center" wrapText="1"/>
    </xf>
    <xf numFmtId="4" fontId="16" fillId="0" borderId="23" xfId="0" applyNumberFormat="1" applyFont="1" applyBorder="1" applyAlignment="1">
      <alignment horizontal="right" vertical="center"/>
    </xf>
    <xf numFmtId="49" fontId="15" fillId="0" borderId="17" xfId="0" applyNumberFormat="1" applyFont="1" applyBorder="1" applyAlignment="1">
      <alignment horizontal="center" vertical="center" wrapText="1"/>
    </xf>
    <xf numFmtId="4" fontId="16" fillId="0" borderId="8" xfId="0" applyNumberFormat="1" applyFont="1" applyBorder="1" applyAlignment="1">
      <alignment horizontal="right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vertical="center" wrapText="1"/>
    </xf>
    <xf numFmtId="49" fontId="15" fillId="0" borderId="34" xfId="0" applyNumberFormat="1" applyFont="1" applyBorder="1" applyAlignment="1">
      <alignment horizontal="center" vertical="center" wrapText="1"/>
    </xf>
    <xf numFmtId="3" fontId="16" fillId="0" borderId="35" xfId="0" applyNumberFormat="1" applyFont="1" applyBorder="1" applyAlignment="1">
      <alignment vertical="center" wrapText="1"/>
    </xf>
    <xf numFmtId="4" fontId="16" fillId="0" borderId="33" xfId="0" applyNumberFormat="1" applyFont="1" applyBorder="1" applyAlignment="1">
      <alignment horizontal="right" vertical="center"/>
    </xf>
    <xf numFmtId="2" fontId="16" fillId="0" borderId="36" xfId="0" applyNumberFormat="1" applyFont="1" applyBorder="1" applyAlignment="1">
      <alignment horizontal="right" vertical="center"/>
    </xf>
    <xf numFmtId="0" fontId="14" fillId="0" borderId="18" xfId="0" applyFont="1" applyBorder="1" applyAlignment="1">
      <alignment vertical="center" wrapText="1"/>
    </xf>
    <xf numFmtId="3" fontId="14" fillId="0" borderId="18" xfId="0" applyNumberFormat="1" applyFont="1" applyBorder="1" applyAlignment="1">
      <alignment vertical="center" wrapText="1"/>
    </xf>
    <xf numFmtId="0" fontId="15" fillId="0" borderId="17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26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3" fontId="15" fillId="0" borderId="26" xfId="0" applyNumberFormat="1" applyFont="1" applyBorder="1" applyAlignment="1">
      <alignment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15" fillId="0" borderId="15" xfId="0" applyFont="1" applyBorder="1" applyAlignment="1">
      <alignment/>
    </xf>
    <xf numFmtId="3" fontId="14" fillId="0" borderId="16" xfId="0" applyNumberFormat="1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/>
    </xf>
    <xf numFmtId="3" fontId="14" fillId="0" borderId="0" xfId="0" applyNumberFormat="1" applyFont="1" applyBorder="1" applyAlignment="1">
      <alignment vertical="center" wrapText="1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vertical="center" wrapText="1"/>
    </xf>
    <xf numFmtId="49" fontId="15" fillId="0" borderId="38" xfId="0" applyNumberFormat="1" applyFont="1" applyBorder="1" applyAlignment="1">
      <alignment horizontal="center" vertical="center" wrapText="1"/>
    </xf>
    <xf numFmtId="3" fontId="15" fillId="0" borderId="39" xfId="0" applyNumberFormat="1" applyFont="1" applyBorder="1" applyAlignment="1">
      <alignment vertical="center" wrapText="1"/>
    </xf>
    <xf numFmtId="4" fontId="15" fillId="0" borderId="38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0" borderId="8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0" fontId="17" fillId="0" borderId="3" xfId="0" applyNumberFormat="1" applyFont="1" applyBorder="1" applyAlignment="1">
      <alignment horizontal="center" vertical="center"/>
    </xf>
    <xf numFmtId="2" fontId="15" fillId="0" borderId="36" xfId="0" applyNumberFormat="1" applyFont="1" applyBorder="1" applyAlignment="1">
      <alignment horizontal="right" vertical="center"/>
    </xf>
    <xf numFmtId="0" fontId="17" fillId="0" borderId="41" xfId="0" applyFont="1" applyBorder="1" applyAlignment="1">
      <alignment horizontal="center"/>
    </xf>
    <xf numFmtId="2" fontId="14" fillId="2" borderId="3" xfId="0" applyNumberFormat="1" applyFont="1" applyFill="1" applyBorder="1" applyAlignment="1">
      <alignment horizontal="right" vertical="center" wrapText="1"/>
    </xf>
    <xf numFmtId="2" fontId="14" fillId="0" borderId="3" xfId="0" applyNumberFormat="1" applyFont="1" applyFill="1" applyBorder="1" applyAlignment="1">
      <alignment horizontal="right" vertical="center" wrapText="1"/>
    </xf>
    <xf numFmtId="2" fontId="16" fillId="0" borderId="42" xfId="0" applyNumberFormat="1" applyFont="1" applyBorder="1" applyAlignment="1">
      <alignment horizontal="right" vertical="center"/>
    </xf>
    <xf numFmtId="3" fontId="17" fillId="0" borderId="6" xfId="0" applyNumberFormat="1" applyFont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2" fontId="15" fillId="0" borderId="24" xfId="0" applyNumberFormat="1" applyFont="1" applyBorder="1" applyAlignment="1">
      <alignment horizontal="right" vertical="center"/>
    </xf>
    <xf numFmtId="2" fontId="15" fillId="0" borderId="44" xfId="0" applyNumberFormat="1" applyFont="1" applyBorder="1" applyAlignment="1">
      <alignment horizontal="right" vertical="center"/>
    </xf>
    <xf numFmtId="0" fontId="15" fillId="0" borderId="2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3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3" fontId="15" fillId="0" borderId="28" xfId="0" applyNumberFormat="1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4" fontId="15" fillId="0" borderId="23" xfId="0" applyNumberFormat="1" applyFont="1" applyBorder="1" applyAlignment="1">
      <alignment horizontal="right" vertical="center"/>
    </xf>
    <xf numFmtId="4" fontId="15" fillId="0" borderId="8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1"/>
  <sheetViews>
    <sheetView showGridLines="0" tabSelected="1" view="pageBreakPreview" zoomScale="88" zoomScaleSheetLayoutView="88" workbookViewId="0" topLeftCell="A1">
      <selection activeCell="A1" sqref="A1:F1"/>
    </sheetView>
  </sheetViews>
  <sheetFormatPr defaultColWidth="9.00390625" defaultRowHeight="24.75" customHeight="1"/>
  <cols>
    <col min="1" max="1" width="5.125" style="8" bestFit="1" customWidth="1"/>
    <col min="2" max="2" width="87.00390625" style="0" customWidth="1"/>
    <col min="3" max="3" width="12.00390625" style="0" bestFit="1" customWidth="1"/>
    <col min="4" max="4" width="16.625" style="0" customWidth="1"/>
    <col min="5" max="5" width="16.875" style="6" customWidth="1"/>
    <col min="6" max="6" width="7.375" style="0" bestFit="1" customWidth="1"/>
    <col min="8" max="9" width="13.00390625" style="0" bestFit="1" customWidth="1"/>
    <col min="11" max="11" width="9.875" style="0" bestFit="1" customWidth="1"/>
  </cols>
  <sheetData>
    <row r="1" spans="1:6" ht="33" customHeight="1">
      <c r="A1" s="132" t="s">
        <v>61</v>
      </c>
      <c r="B1" s="132"/>
      <c r="C1" s="132"/>
      <c r="D1" s="132"/>
      <c r="E1" s="132"/>
      <c r="F1" s="132"/>
    </row>
    <row r="2" spans="1:6" ht="15.75">
      <c r="A2" s="131" t="s">
        <v>25</v>
      </c>
      <c r="B2" s="131"/>
      <c r="C2" s="131"/>
      <c r="D2" s="131"/>
      <c r="E2" s="131"/>
      <c r="F2" s="131"/>
    </row>
    <row r="3" spans="1:6" ht="15.75">
      <c r="A3" s="131" t="s">
        <v>26</v>
      </c>
      <c r="B3" s="131"/>
      <c r="C3" s="131"/>
      <c r="D3" s="131"/>
      <c r="E3" s="131"/>
      <c r="F3" s="131"/>
    </row>
    <row r="4" spans="1:6" ht="15.75">
      <c r="A4" s="131" t="s">
        <v>37</v>
      </c>
      <c r="B4" s="131"/>
      <c r="C4" s="131"/>
      <c r="D4" s="131"/>
      <c r="E4" s="131"/>
      <c r="F4" s="131"/>
    </row>
    <row r="5" spans="1:5" ht="15.75">
      <c r="A5" s="5"/>
      <c r="B5" s="5"/>
      <c r="C5" s="5"/>
      <c r="D5" s="5"/>
      <c r="E5" s="5"/>
    </row>
    <row r="6" spans="1:5" s="2" customFormat="1" ht="15.75" thickBot="1">
      <c r="A6" s="1"/>
      <c r="B6" s="4"/>
      <c r="D6" s="7"/>
      <c r="E6" s="7"/>
    </row>
    <row r="7" spans="1:8" s="2" customFormat="1" ht="28.5" customHeight="1" thickBot="1">
      <c r="A7" s="128" t="s">
        <v>69</v>
      </c>
      <c r="B7" s="129"/>
      <c r="C7" s="129"/>
      <c r="D7" s="129"/>
      <c r="E7" s="129"/>
      <c r="F7" s="130"/>
      <c r="H7" s="3"/>
    </row>
    <row r="8" spans="1:6" s="17" customFormat="1" ht="76.5" customHeight="1" thickBot="1">
      <c r="A8" s="12" t="s">
        <v>68</v>
      </c>
      <c r="B8" s="13" t="s">
        <v>60</v>
      </c>
      <c r="C8" s="14" t="s">
        <v>70</v>
      </c>
      <c r="D8" s="13" t="s">
        <v>14</v>
      </c>
      <c r="E8" s="15" t="s">
        <v>15</v>
      </c>
      <c r="F8" s="16" t="s">
        <v>71</v>
      </c>
    </row>
    <row r="9" spans="1:6" s="113" customFormat="1" ht="12" thickBot="1">
      <c r="A9" s="114">
        <v>1</v>
      </c>
      <c r="B9" s="115">
        <v>2</v>
      </c>
      <c r="C9" s="115">
        <v>3</v>
      </c>
      <c r="D9" s="116">
        <v>4</v>
      </c>
      <c r="E9" s="112">
        <v>5</v>
      </c>
      <c r="F9" s="122">
        <v>6</v>
      </c>
    </row>
    <row r="10" spans="1:6" s="18" customFormat="1" ht="24.75" customHeight="1" thickBot="1">
      <c r="A10" s="19" t="s">
        <v>72</v>
      </c>
      <c r="B10" s="20" t="s">
        <v>73</v>
      </c>
      <c r="C10" s="21" t="s">
        <v>67</v>
      </c>
      <c r="D10" s="22">
        <f>SUM(D11)</f>
        <v>163109</v>
      </c>
      <c r="E10" s="23">
        <v>163108.13</v>
      </c>
      <c r="F10" s="123">
        <f aca="true" t="shared" si="0" ref="F10:F18">SUM(E10/D10)*100</f>
        <v>100</v>
      </c>
    </row>
    <row r="11" spans="1:6" s="18" customFormat="1" ht="24.75" customHeight="1" thickBot="1">
      <c r="A11" s="24" t="s">
        <v>21</v>
      </c>
      <c r="B11" s="25" t="s">
        <v>128</v>
      </c>
      <c r="C11" s="26" t="s">
        <v>67</v>
      </c>
      <c r="D11" s="27">
        <v>163109</v>
      </c>
      <c r="E11" s="28">
        <v>163108.13</v>
      </c>
      <c r="F11" s="124">
        <f t="shared" si="0"/>
        <v>100</v>
      </c>
    </row>
    <row r="12" spans="1:6" s="18" customFormat="1" ht="24.75" customHeight="1" thickBot="1">
      <c r="A12" s="29" t="s">
        <v>74</v>
      </c>
      <c r="B12" s="30" t="s">
        <v>75</v>
      </c>
      <c r="C12" s="21" t="s">
        <v>67</v>
      </c>
      <c r="D12" s="22">
        <f>SUM(D13:D18)</f>
        <v>9319000</v>
      </c>
      <c r="E12" s="23">
        <f>SUM(E13:E18)</f>
        <v>5206593.5</v>
      </c>
      <c r="F12" s="31">
        <f t="shared" si="0"/>
        <v>55.87</v>
      </c>
    </row>
    <row r="13" spans="1:6" s="18" customFormat="1" ht="24.75" customHeight="1">
      <c r="A13" s="32" t="s">
        <v>21</v>
      </c>
      <c r="B13" s="33" t="s">
        <v>27</v>
      </c>
      <c r="C13" s="34" t="s">
        <v>18</v>
      </c>
      <c r="D13" s="35">
        <v>30000</v>
      </c>
      <c r="E13" s="36">
        <v>29290.92</v>
      </c>
      <c r="F13" s="37">
        <f t="shared" si="0"/>
        <v>97.64</v>
      </c>
    </row>
    <row r="14" spans="1:6" s="18" customFormat="1" ht="24.75" customHeight="1">
      <c r="A14" s="38" t="s">
        <v>19</v>
      </c>
      <c r="B14" s="39" t="s">
        <v>28</v>
      </c>
      <c r="C14" s="40" t="s">
        <v>17</v>
      </c>
      <c r="D14" s="41">
        <v>20000</v>
      </c>
      <c r="E14" s="42">
        <v>65712.1</v>
      </c>
      <c r="F14" s="37">
        <f t="shared" si="0"/>
        <v>328.56</v>
      </c>
    </row>
    <row r="15" spans="1:6" s="18" customFormat="1" ht="24.75" customHeight="1">
      <c r="A15" s="38" t="s">
        <v>20</v>
      </c>
      <c r="B15" s="39" t="s">
        <v>29</v>
      </c>
      <c r="C15" s="40" t="s">
        <v>18</v>
      </c>
      <c r="D15" s="41">
        <v>1000000</v>
      </c>
      <c r="E15" s="42">
        <v>562404.69</v>
      </c>
      <c r="F15" s="37">
        <f t="shared" si="0"/>
        <v>56.24</v>
      </c>
    </row>
    <row r="16" spans="1:6" s="18" customFormat="1" ht="24.75" customHeight="1">
      <c r="A16" s="38" t="s">
        <v>22</v>
      </c>
      <c r="B16" s="39" t="s">
        <v>30</v>
      </c>
      <c r="C16" s="40" t="s">
        <v>18</v>
      </c>
      <c r="D16" s="41">
        <v>7699000</v>
      </c>
      <c r="E16" s="42">
        <v>4162364.93</v>
      </c>
      <c r="F16" s="37">
        <f t="shared" si="0"/>
        <v>54.06</v>
      </c>
    </row>
    <row r="17" spans="1:6" s="18" customFormat="1" ht="24.75" customHeight="1">
      <c r="A17" s="38" t="s">
        <v>23</v>
      </c>
      <c r="B17" s="39" t="s">
        <v>31</v>
      </c>
      <c r="C17" s="40" t="s">
        <v>18</v>
      </c>
      <c r="D17" s="41">
        <v>500000</v>
      </c>
      <c r="E17" s="42">
        <v>378917.94</v>
      </c>
      <c r="F17" s="37">
        <f t="shared" si="0"/>
        <v>75.78</v>
      </c>
    </row>
    <row r="18" spans="1:6" s="18" customFormat="1" ht="24.75" customHeight="1" thickBot="1">
      <c r="A18" s="38" t="s">
        <v>24</v>
      </c>
      <c r="B18" s="43" t="s">
        <v>32</v>
      </c>
      <c r="C18" s="40" t="s">
        <v>18</v>
      </c>
      <c r="D18" s="41">
        <v>70000</v>
      </c>
      <c r="E18" s="42">
        <v>7902.92</v>
      </c>
      <c r="F18" s="37">
        <f t="shared" si="0"/>
        <v>11.29</v>
      </c>
    </row>
    <row r="19" spans="1:6" s="18" customFormat="1" ht="24.75" customHeight="1" hidden="1">
      <c r="A19" s="38"/>
      <c r="B19" s="44"/>
      <c r="C19" s="44"/>
      <c r="D19" s="45"/>
      <c r="E19" s="42"/>
      <c r="F19" s="46"/>
    </row>
    <row r="20" spans="1:6" s="18" customFormat="1" ht="24.75" customHeight="1" hidden="1">
      <c r="A20" s="47"/>
      <c r="B20" s="48"/>
      <c r="C20" s="48"/>
      <c r="D20" s="49"/>
      <c r="E20" s="50"/>
      <c r="F20" s="51"/>
    </row>
    <row r="21" spans="1:6" s="18" customFormat="1" ht="24.75" customHeight="1" thickBot="1">
      <c r="A21" s="29" t="s">
        <v>76</v>
      </c>
      <c r="B21" s="52" t="s">
        <v>77</v>
      </c>
      <c r="C21" s="21" t="s">
        <v>67</v>
      </c>
      <c r="D21" s="53">
        <f>SUM(D22+D29+D34+D43+D58+D65+D70+D79+D81)</f>
        <v>9482109</v>
      </c>
      <c r="E21" s="54">
        <f>SUM(E22+E29+E34+E43+E58+E65+E70+E79+E81)</f>
        <v>538464.53</v>
      </c>
      <c r="F21" s="31">
        <f>SUM(E21/D21)*100</f>
        <v>5.68</v>
      </c>
    </row>
    <row r="22" spans="1:6" s="18" customFormat="1" ht="35.25" customHeight="1">
      <c r="A22" s="55"/>
      <c r="B22" s="56" t="s">
        <v>62</v>
      </c>
      <c r="C22" s="56"/>
      <c r="D22" s="57">
        <f>SUM(D23:D28)</f>
        <v>2126500</v>
      </c>
      <c r="E22" s="58">
        <f>SUM(E23:E28)</f>
        <v>0</v>
      </c>
      <c r="F22" s="59">
        <f>SUM(E22/D22)*100</f>
        <v>0</v>
      </c>
    </row>
    <row r="23" spans="1:6" s="18" customFormat="1" ht="24.75" customHeight="1">
      <c r="A23" s="32" t="s">
        <v>21</v>
      </c>
      <c r="B23" s="33" t="s">
        <v>33</v>
      </c>
      <c r="C23" s="34" t="s">
        <v>16</v>
      </c>
      <c r="D23" s="35">
        <v>1886000</v>
      </c>
      <c r="E23" s="42">
        <v>0</v>
      </c>
      <c r="F23" s="37">
        <f aca="true" t="shared" si="1" ref="F23:F42">SUM(E23/D23)*100</f>
        <v>0</v>
      </c>
    </row>
    <row r="24" spans="1:6" s="18" customFormat="1" ht="38.25" customHeight="1">
      <c r="A24" s="32" t="s">
        <v>19</v>
      </c>
      <c r="B24" s="33" t="s">
        <v>132</v>
      </c>
      <c r="C24" s="34" t="s">
        <v>34</v>
      </c>
      <c r="D24" s="35">
        <v>170000</v>
      </c>
      <c r="E24" s="42">
        <v>0</v>
      </c>
      <c r="F24" s="37">
        <f t="shared" si="1"/>
        <v>0</v>
      </c>
    </row>
    <row r="25" spans="1:6" s="18" customFormat="1" ht="29.25" customHeight="1">
      <c r="A25" s="32" t="s">
        <v>20</v>
      </c>
      <c r="B25" s="39" t="s">
        <v>133</v>
      </c>
      <c r="C25" s="40" t="s">
        <v>34</v>
      </c>
      <c r="D25" s="41">
        <v>38000</v>
      </c>
      <c r="E25" s="42">
        <v>0</v>
      </c>
      <c r="F25" s="37">
        <f t="shared" si="1"/>
        <v>0</v>
      </c>
    </row>
    <row r="26" spans="1:6" s="18" customFormat="1" ht="24.75" customHeight="1">
      <c r="A26" s="32" t="s">
        <v>22</v>
      </c>
      <c r="B26" s="39" t="s">
        <v>134</v>
      </c>
      <c r="C26" s="40" t="s">
        <v>34</v>
      </c>
      <c r="D26" s="41">
        <v>7500</v>
      </c>
      <c r="E26" s="42">
        <v>0</v>
      </c>
      <c r="F26" s="37">
        <f t="shared" si="1"/>
        <v>0</v>
      </c>
    </row>
    <row r="27" spans="1:6" s="18" customFormat="1" ht="24.75" customHeight="1">
      <c r="A27" s="32" t="s">
        <v>23</v>
      </c>
      <c r="B27" s="39" t="s">
        <v>129</v>
      </c>
      <c r="C27" s="40" t="s">
        <v>34</v>
      </c>
      <c r="D27" s="41">
        <v>15000</v>
      </c>
      <c r="E27" s="42">
        <v>0</v>
      </c>
      <c r="F27" s="37">
        <f t="shared" si="1"/>
        <v>0</v>
      </c>
    </row>
    <row r="28" spans="1:6" s="18" customFormat="1" ht="30" customHeight="1">
      <c r="A28" s="38" t="s">
        <v>24</v>
      </c>
      <c r="B28" s="43" t="s">
        <v>130</v>
      </c>
      <c r="C28" s="40" t="s">
        <v>34</v>
      </c>
      <c r="D28" s="41">
        <v>10000</v>
      </c>
      <c r="E28" s="42">
        <v>0</v>
      </c>
      <c r="F28" s="37">
        <f t="shared" si="1"/>
        <v>0</v>
      </c>
    </row>
    <row r="29" spans="1:6" s="18" customFormat="1" ht="35.25" customHeight="1">
      <c r="A29" s="55"/>
      <c r="B29" s="60" t="s">
        <v>65</v>
      </c>
      <c r="C29" s="60"/>
      <c r="D29" s="61">
        <f>SUM(D30:D33)</f>
        <v>1924109</v>
      </c>
      <c r="E29" s="62">
        <f>SUM(E30:E33)</f>
        <v>77833.77</v>
      </c>
      <c r="F29" s="59">
        <f>SUM(E29/D29)*100</f>
        <v>4.05</v>
      </c>
    </row>
    <row r="30" spans="1:6" s="18" customFormat="1" ht="30" customHeight="1">
      <c r="A30" s="38" t="s">
        <v>78</v>
      </c>
      <c r="B30" s="63" t="s">
        <v>135</v>
      </c>
      <c r="C30" s="64" t="s">
        <v>16</v>
      </c>
      <c r="D30" s="35">
        <v>1500000</v>
      </c>
      <c r="E30" s="42">
        <v>0</v>
      </c>
      <c r="F30" s="37">
        <f t="shared" si="1"/>
        <v>0</v>
      </c>
    </row>
    <row r="31" spans="1:6" s="18" customFormat="1" ht="24.75" customHeight="1">
      <c r="A31" s="38" t="s">
        <v>79</v>
      </c>
      <c r="B31" s="39" t="s">
        <v>80</v>
      </c>
      <c r="C31" s="40" t="s">
        <v>36</v>
      </c>
      <c r="D31" s="41">
        <v>313109</v>
      </c>
      <c r="E31" s="42">
        <v>77833.77</v>
      </c>
      <c r="F31" s="37">
        <f t="shared" si="1"/>
        <v>24.86</v>
      </c>
    </row>
    <row r="32" spans="1:6" s="18" customFormat="1" ht="33.75" customHeight="1">
      <c r="A32" s="38" t="s">
        <v>81</v>
      </c>
      <c r="B32" s="39" t="s">
        <v>136</v>
      </c>
      <c r="C32" s="40" t="s">
        <v>137</v>
      </c>
      <c r="D32" s="41">
        <v>100000</v>
      </c>
      <c r="E32" s="42">
        <v>0</v>
      </c>
      <c r="F32" s="37">
        <f t="shared" si="1"/>
        <v>0</v>
      </c>
    </row>
    <row r="33" spans="1:6" s="18" customFormat="1" ht="33.75" customHeight="1">
      <c r="A33" s="38" t="s">
        <v>82</v>
      </c>
      <c r="B33" s="39" t="s">
        <v>138</v>
      </c>
      <c r="C33" s="40" t="s">
        <v>34</v>
      </c>
      <c r="D33" s="41">
        <v>11000</v>
      </c>
      <c r="E33" s="42">
        <v>0</v>
      </c>
      <c r="F33" s="37">
        <f t="shared" si="1"/>
        <v>0</v>
      </c>
    </row>
    <row r="34" spans="1:6" s="18" customFormat="1" ht="35.25" customHeight="1">
      <c r="A34" s="65"/>
      <c r="B34" s="66" t="s">
        <v>63</v>
      </c>
      <c r="C34" s="66"/>
      <c r="D34" s="67">
        <f>SUM(D35:D42)</f>
        <v>454000</v>
      </c>
      <c r="E34" s="62">
        <f>SUM(E35:E42)</f>
        <v>112145.94</v>
      </c>
      <c r="F34" s="59">
        <f>SUM(E34/D34)*100</f>
        <v>24.7</v>
      </c>
    </row>
    <row r="35" spans="1:6" s="18" customFormat="1" ht="30" customHeight="1">
      <c r="A35" s="38" t="s">
        <v>83</v>
      </c>
      <c r="B35" s="39" t="s">
        <v>38</v>
      </c>
      <c r="C35" s="40" t="s">
        <v>36</v>
      </c>
      <c r="D35" s="41">
        <v>200000</v>
      </c>
      <c r="E35" s="42">
        <v>98140.68</v>
      </c>
      <c r="F35" s="37">
        <f t="shared" si="1"/>
        <v>49.07</v>
      </c>
    </row>
    <row r="36" spans="1:6" s="18" customFormat="1" ht="24.75" customHeight="1">
      <c r="A36" s="38" t="s">
        <v>84</v>
      </c>
      <c r="B36" s="33" t="s">
        <v>139</v>
      </c>
      <c r="C36" s="34" t="s">
        <v>36</v>
      </c>
      <c r="D36" s="35">
        <v>10000</v>
      </c>
      <c r="E36" s="42">
        <v>1805.26</v>
      </c>
      <c r="F36" s="37">
        <f t="shared" si="1"/>
        <v>18.05</v>
      </c>
    </row>
    <row r="37" spans="1:6" s="18" customFormat="1" ht="33" customHeight="1">
      <c r="A37" s="38" t="s">
        <v>85</v>
      </c>
      <c r="B37" s="39" t="s">
        <v>140</v>
      </c>
      <c r="C37" s="40" t="s">
        <v>36</v>
      </c>
      <c r="D37" s="41">
        <v>25000</v>
      </c>
      <c r="E37" s="42">
        <v>0</v>
      </c>
      <c r="F37" s="37">
        <f t="shared" si="1"/>
        <v>0</v>
      </c>
    </row>
    <row r="38" spans="1:6" s="18" customFormat="1" ht="32.25" customHeight="1">
      <c r="A38" s="38" t="s">
        <v>86</v>
      </c>
      <c r="B38" s="39" t="s">
        <v>0</v>
      </c>
      <c r="C38" s="40" t="s">
        <v>36</v>
      </c>
      <c r="D38" s="41">
        <v>40000</v>
      </c>
      <c r="E38" s="42">
        <v>0</v>
      </c>
      <c r="F38" s="37">
        <f t="shared" si="1"/>
        <v>0</v>
      </c>
    </row>
    <row r="39" spans="1:6" s="18" customFormat="1" ht="30.75" customHeight="1">
      <c r="A39" s="38" t="s">
        <v>88</v>
      </c>
      <c r="B39" s="68" t="s">
        <v>1</v>
      </c>
      <c r="C39" s="69" t="s">
        <v>36</v>
      </c>
      <c r="D39" s="70">
        <v>50000</v>
      </c>
      <c r="E39" s="42">
        <v>0</v>
      </c>
      <c r="F39" s="37">
        <f t="shared" si="1"/>
        <v>0</v>
      </c>
    </row>
    <row r="40" spans="1:6" s="18" customFormat="1" ht="24.75" customHeight="1">
      <c r="A40" s="38" t="s">
        <v>89</v>
      </c>
      <c r="B40" s="39" t="s">
        <v>87</v>
      </c>
      <c r="C40" s="40" t="s">
        <v>36</v>
      </c>
      <c r="D40" s="41">
        <v>20000</v>
      </c>
      <c r="E40" s="42">
        <v>12200</v>
      </c>
      <c r="F40" s="37">
        <f t="shared" si="1"/>
        <v>61</v>
      </c>
    </row>
    <row r="41" spans="1:6" s="18" customFormat="1" ht="30.75" customHeight="1">
      <c r="A41" s="38" t="s">
        <v>92</v>
      </c>
      <c r="B41" s="39" t="s">
        <v>2</v>
      </c>
      <c r="C41" s="40" t="s">
        <v>47</v>
      </c>
      <c r="D41" s="41">
        <v>9000</v>
      </c>
      <c r="E41" s="42">
        <v>0</v>
      </c>
      <c r="F41" s="37">
        <f>SUM(E41/D41)*100</f>
        <v>0</v>
      </c>
    </row>
    <row r="42" spans="1:6" s="18" customFormat="1" ht="30.75" customHeight="1">
      <c r="A42" s="38" t="s">
        <v>94</v>
      </c>
      <c r="B42" s="39" t="s">
        <v>3</v>
      </c>
      <c r="C42" s="40" t="s">
        <v>16</v>
      </c>
      <c r="D42" s="41">
        <v>100000</v>
      </c>
      <c r="E42" s="42">
        <v>0</v>
      </c>
      <c r="F42" s="37">
        <f t="shared" si="1"/>
        <v>0</v>
      </c>
    </row>
    <row r="43" spans="1:6" s="18" customFormat="1" ht="35.25" customHeight="1">
      <c r="A43" s="71"/>
      <c r="B43" s="66" t="s">
        <v>39</v>
      </c>
      <c r="C43" s="66"/>
      <c r="D43" s="67">
        <f>SUM(D44+D51+D52+D53+D54+D55+D56+D57)</f>
        <v>960500</v>
      </c>
      <c r="E43" s="62">
        <f>SUM(E44+E51+E52+E53+E54+E55+E56+E57)</f>
        <v>191817.87</v>
      </c>
      <c r="F43" s="59">
        <f>SUM(E43/D43)*100</f>
        <v>19.97</v>
      </c>
    </row>
    <row r="44" spans="1:6" s="18" customFormat="1" ht="15.75" customHeight="1">
      <c r="A44" s="72" t="s">
        <v>98</v>
      </c>
      <c r="B44" s="73" t="s">
        <v>90</v>
      </c>
      <c r="C44" s="74"/>
      <c r="D44" s="140">
        <f>SUM(D46:D49)</f>
        <v>504500</v>
      </c>
      <c r="E44" s="142">
        <f>SUM(E46:E49)</f>
        <v>136045.76</v>
      </c>
      <c r="F44" s="133">
        <f>SUM(E44/D44)*100</f>
        <v>26.97</v>
      </c>
    </row>
    <row r="45" spans="1:6" s="18" customFormat="1" ht="15.75" customHeight="1">
      <c r="A45" s="72"/>
      <c r="B45" s="75" t="s">
        <v>64</v>
      </c>
      <c r="C45" s="60"/>
      <c r="D45" s="141"/>
      <c r="E45" s="143"/>
      <c r="F45" s="134"/>
    </row>
    <row r="46" spans="1:6" s="18" customFormat="1" ht="15.75" customHeight="1">
      <c r="A46" s="72"/>
      <c r="B46" s="76" t="s">
        <v>40</v>
      </c>
      <c r="C46" s="77" t="s">
        <v>36</v>
      </c>
      <c r="D46" s="78">
        <v>400000</v>
      </c>
      <c r="E46" s="79">
        <v>105522.49</v>
      </c>
      <c r="F46" s="125">
        <f>SUM(E46/D46)*100</f>
        <v>26.38</v>
      </c>
    </row>
    <row r="47" spans="1:6" s="18" customFormat="1" ht="15.75" customHeight="1">
      <c r="A47" s="72"/>
      <c r="B47" s="76" t="s">
        <v>41</v>
      </c>
      <c r="C47" s="80" t="s">
        <v>36</v>
      </c>
      <c r="D47" s="78">
        <v>32000</v>
      </c>
      <c r="E47" s="81">
        <v>16833.9</v>
      </c>
      <c r="F47" s="125">
        <f>SUM(E47/D47)*100</f>
        <v>52.61</v>
      </c>
    </row>
    <row r="48" spans="1:6" s="18" customFormat="1" ht="15.75" customHeight="1">
      <c r="A48" s="72"/>
      <c r="B48" s="76" t="s">
        <v>42</v>
      </c>
      <c r="C48" s="80" t="s">
        <v>36</v>
      </c>
      <c r="D48" s="78">
        <v>70000</v>
      </c>
      <c r="E48" s="81">
        <v>13689.37</v>
      </c>
      <c r="F48" s="125">
        <f>SUM(E48/D48)*100</f>
        <v>19.56</v>
      </c>
    </row>
    <row r="49" spans="1:6" s="18" customFormat="1" ht="15.75" customHeight="1" thickBot="1">
      <c r="A49" s="82"/>
      <c r="B49" s="83" t="s">
        <v>44</v>
      </c>
      <c r="C49" s="84" t="s">
        <v>43</v>
      </c>
      <c r="D49" s="85">
        <v>2500</v>
      </c>
      <c r="E49" s="86">
        <v>0</v>
      </c>
      <c r="F49" s="87">
        <f>SUM(E49/D49)*100</f>
        <v>0</v>
      </c>
    </row>
    <row r="50" spans="1:6" s="113" customFormat="1" ht="15.75" customHeight="1" thickBot="1">
      <c r="A50" s="117">
        <v>1</v>
      </c>
      <c r="B50" s="118">
        <v>2</v>
      </c>
      <c r="C50" s="119" t="s">
        <v>91</v>
      </c>
      <c r="D50" s="126">
        <v>4</v>
      </c>
      <c r="E50" s="127">
        <v>5</v>
      </c>
      <c r="F50" s="120">
        <v>6</v>
      </c>
    </row>
    <row r="51" spans="1:6" s="18" customFormat="1" ht="27" customHeight="1">
      <c r="A51" s="32" t="s">
        <v>100</v>
      </c>
      <c r="B51" s="33" t="s">
        <v>93</v>
      </c>
      <c r="C51" s="34" t="s">
        <v>36</v>
      </c>
      <c r="D51" s="35">
        <v>125000</v>
      </c>
      <c r="E51" s="36">
        <v>15255.16</v>
      </c>
      <c r="F51" s="37">
        <f>SUM(E51/D51)*100</f>
        <v>12.2</v>
      </c>
    </row>
    <row r="52" spans="1:6" s="18" customFormat="1" ht="24.75" customHeight="1">
      <c r="A52" s="32" t="s">
        <v>101</v>
      </c>
      <c r="B52" s="39" t="s">
        <v>95</v>
      </c>
      <c r="C52" s="40" t="s">
        <v>36</v>
      </c>
      <c r="D52" s="41">
        <v>175000</v>
      </c>
      <c r="E52" s="42">
        <v>25097.35</v>
      </c>
      <c r="F52" s="37">
        <f aca="true" t="shared" si="2" ref="F52:F82">SUM(E52/D52)*100</f>
        <v>14.34</v>
      </c>
    </row>
    <row r="53" spans="1:6" s="18" customFormat="1" ht="30.75" customHeight="1">
      <c r="A53" s="32" t="s">
        <v>102</v>
      </c>
      <c r="B53" s="39" t="s">
        <v>96</v>
      </c>
      <c r="C53" s="40" t="s">
        <v>97</v>
      </c>
      <c r="D53" s="41">
        <v>6000</v>
      </c>
      <c r="E53" s="42">
        <v>1800</v>
      </c>
      <c r="F53" s="37">
        <f t="shared" si="2"/>
        <v>30</v>
      </c>
    </row>
    <row r="54" spans="1:6" s="18" customFormat="1" ht="24.75" customHeight="1">
      <c r="A54" s="32" t="s">
        <v>103</v>
      </c>
      <c r="B54" s="39" t="s">
        <v>99</v>
      </c>
      <c r="C54" s="40" t="s">
        <v>97</v>
      </c>
      <c r="D54" s="41">
        <v>15000</v>
      </c>
      <c r="E54" s="42">
        <v>5300</v>
      </c>
      <c r="F54" s="37">
        <f t="shared" si="2"/>
        <v>35.33</v>
      </c>
    </row>
    <row r="55" spans="1:6" s="18" customFormat="1" ht="24.75" customHeight="1">
      <c r="A55" s="32" t="s">
        <v>104</v>
      </c>
      <c r="B55" s="39" t="s">
        <v>45</v>
      </c>
      <c r="C55" s="40" t="s">
        <v>36</v>
      </c>
      <c r="D55" s="41">
        <v>100000</v>
      </c>
      <c r="E55" s="42">
        <v>8319.6</v>
      </c>
      <c r="F55" s="37">
        <f t="shared" si="2"/>
        <v>8.32</v>
      </c>
    </row>
    <row r="56" spans="1:6" s="18" customFormat="1" ht="24.75" customHeight="1">
      <c r="A56" s="32" t="s">
        <v>105</v>
      </c>
      <c r="B56" s="39" t="s">
        <v>4</v>
      </c>
      <c r="C56" s="40" t="s">
        <v>36</v>
      </c>
      <c r="D56" s="41">
        <v>25000</v>
      </c>
      <c r="E56" s="42">
        <v>0</v>
      </c>
      <c r="F56" s="37">
        <f t="shared" si="2"/>
        <v>0</v>
      </c>
    </row>
    <row r="57" spans="1:6" s="18" customFormat="1" ht="24.75" customHeight="1">
      <c r="A57" s="32" t="s">
        <v>106</v>
      </c>
      <c r="B57" s="39" t="s">
        <v>46</v>
      </c>
      <c r="C57" s="40" t="s">
        <v>36</v>
      </c>
      <c r="D57" s="41">
        <v>10000</v>
      </c>
      <c r="E57" s="42">
        <v>0</v>
      </c>
      <c r="F57" s="37">
        <f t="shared" si="2"/>
        <v>0</v>
      </c>
    </row>
    <row r="58" spans="1:6" s="18" customFormat="1" ht="35.25" customHeight="1">
      <c r="A58" s="71"/>
      <c r="B58" s="88" t="s">
        <v>49</v>
      </c>
      <c r="C58" s="88"/>
      <c r="D58" s="89">
        <f>SUM(D59:D64)</f>
        <v>693000</v>
      </c>
      <c r="E58" s="62">
        <f>SUM(E59:E64)</f>
        <v>82438.34</v>
      </c>
      <c r="F58" s="59">
        <f t="shared" si="2"/>
        <v>11.9</v>
      </c>
    </row>
    <row r="59" spans="1:6" s="18" customFormat="1" ht="25.5" customHeight="1">
      <c r="A59" s="38" t="s">
        <v>107</v>
      </c>
      <c r="B59" s="90" t="s">
        <v>131</v>
      </c>
      <c r="C59" s="40" t="s">
        <v>34</v>
      </c>
      <c r="D59" s="41">
        <v>120000</v>
      </c>
      <c r="E59" s="42">
        <v>82438.34</v>
      </c>
      <c r="F59" s="37">
        <f t="shared" si="2"/>
        <v>68.7</v>
      </c>
    </row>
    <row r="60" spans="1:6" s="18" customFormat="1" ht="24.75" customHeight="1">
      <c r="A60" s="38" t="s">
        <v>108</v>
      </c>
      <c r="B60" s="63" t="s">
        <v>5</v>
      </c>
      <c r="C60" s="40" t="s">
        <v>35</v>
      </c>
      <c r="D60" s="70">
        <v>300000</v>
      </c>
      <c r="E60" s="42">
        <v>0</v>
      </c>
      <c r="F60" s="37">
        <f t="shared" si="2"/>
        <v>0</v>
      </c>
    </row>
    <row r="61" spans="1:6" s="18" customFormat="1" ht="31.5" customHeight="1">
      <c r="A61" s="38" t="s">
        <v>109</v>
      </c>
      <c r="B61" s="44" t="s">
        <v>6</v>
      </c>
      <c r="C61" s="40" t="s">
        <v>16</v>
      </c>
      <c r="D61" s="70">
        <v>230000</v>
      </c>
      <c r="E61" s="42">
        <v>0</v>
      </c>
      <c r="F61" s="37">
        <f t="shared" si="2"/>
        <v>0</v>
      </c>
    </row>
    <row r="62" spans="1:6" s="18" customFormat="1" ht="29.25" customHeight="1">
      <c r="A62" s="38" t="s">
        <v>110</v>
      </c>
      <c r="B62" s="91" t="s">
        <v>7</v>
      </c>
      <c r="C62" s="40" t="s">
        <v>16</v>
      </c>
      <c r="D62" s="70">
        <v>22000</v>
      </c>
      <c r="E62" s="42">
        <v>0</v>
      </c>
      <c r="F62" s="37">
        <f t="shared" si="2"/>
        <v>0</v>
      </c>
    </row>
    <row r="63" spans="1:6" s="18" customFormat="1" ht="30" customHeight="1">
      <c r="A63" s="38" t="s">
        <v>111</v>
      </c>
      <c r="B63" s="92" t="s">
        <v>8</v>
      </c>
      <c r="C63" s="40" t="s">
        <v>16</v>
      </c>
      <c r="D63" s="41">
        <v>15000</v>
      </c>
      <c r="E63" s="42">
        <v>0</v>
      </c>
      <c r="F63" s="37">
        <f t="shared" si="2"/>
        <v>0</v>
      </c>
    </row>
    <row r="64" spans="1:6" s="18" customFormat="1" ht="33" customHeight="1">
      <c r="A64" s="38" t="s">
        <v>112</v>
      </c>
      <c r="B64" s="92" t="s">
        <v>9</v>
      </c>
      <c r="C64" s="93" t="s">
        <v>16</v>
      </c>
      <c r="D64" s="41">
        <v>6000</v>
      </c>
      <c r="E64" s="42">
        <v>0</v>
      </c>
      <c r="F64" s="37">
        <f t="shared" si="2"/>
        <v>0</v>
      </c>
    </row>
    <row r="65" spans="1:6" s="18" customFormat="1" ht="35.25" customHeight="1">
      <c r="A65" s="55"/>
      <c r="B65" s="88" t="s">
        <v>50</v>
      </c>
      <c r="C65" s="88"/>
      <c r="D65" s="61">
        <f>SUM(D66:D69)</f>
        <v>114000</v>
      </c>
      <c r="E65" s="62">
        <f>SUM(E66:E69)</f>
        <v>21710</v>
      </c>
      <c r="F65" s="59">
        <f t="shared" si="2"/>
        <v>19.04</v>
      </c>
    </row>
    <row r="66" spans="1:6" s="18" customFormat="1" ht="36.75" customHeight="1">
      <c r="A66" s="32" t="s">
        <v>113</v>
      </c>
      <c r="B66" s="33" t="s">
        <v>51</v>
      </c>
      <c r="C66" s="94" t="s">
        <v>36</v>
      </c>
      <c r="D66" s="35">
        <v>80000</v>
      </c>
      <c r="E66" s="42">
        <v>7810</v>
      </c>
      <c r="F66" s="37">
        <f t="shared" si="2"/>
        <v>9.76</v>
      </c>
    </row>
    <row r="67" spans="1:6" s="18" customFormat="1" ht="32.25" customHeight="1">
      <c r="A67" s="32" t="s">
        <v>114</v>
      </c>
      <c r="B67" s="39" t="s">
        <v>121</v>
      </c>
      <c r="C67" s="95" t="s">
        <v>48</v>
      </c>
      <c r="D67" s="41">
        <v>12000</v>
      </c>
      <c r="E67" s="42">
        <v>6000</v>
      </c>
      <c r="F67" s="37">
        <f t="shared" si="2"/>
        <v>50</v>
      </c>
    </row>
    <row r="68" spans="1:6" s="18" customFormat="1" ht="24.75" customHeight="1">
      <c r="A68" s="135" t="s">
        <v>115</v>
      </c>
      <c r="B68" s="137" t="s">
        <v>10</v>
      </c>
      <c r="C68" s="40" t="s">
        <v>36</v>
      </c>
      <c r="D68" s="41">
        <v>20000</v>
      </c>
      <c r="E68" s="42">
        <v>7900</v>
      </c>
      <c r="F68" s="37">
        <f t="shared" si="2"/>
        <v>39.5</v>
      </c>
    </row>
    <row r="69" spans="1:6" s="18" customFormat="1" ht="24.75" customHeight="1">
      <c r="A69" s="136"/>
      <c r="B69" s="138"/>
      <c r="C69" s="40" t="s">
        <v>97</v>
      </c>
      <c r="D69" s="41">
        <v>2000</v>
      </c>
      <c r="E69" s="42">
        <v>0</v>
      </c>
      <c r="F69" s="37">
        <f t="shared" si="2"/>
        <v>0</v>
      </c>
    </row>
    <row r="70" spans="1:6" s="18" customFormat="1" ht="35.25" customHeight="1">
      <c r="A70" s="71"/>
      <c r="B70" s="66" t="s">
        <v>52</v>
      </c>
      <c r="C70" s="88"/>
      <c r="D70" s="89">
        <f>SUM(D71:D78)</f>
        <v>110000</v>
      </c>
      <c r="E70" s="62">
        <f>SUM(E71:E78)</f>
        <v>52518.61</v>
      </c>
      <c r="F70" s="59">
        <f t="shared" si="2"/>
        <v>47.74</v>
      </c>
    </row>
    <row r="71" spans="1:6" s="18" customFormat="1" ht="24.75" customHeight="1">
      <c r="A71" s="135" t="s">
        <v>116</v>
      </c>
      <c r="B71" s="139" t="s">
        <v>53</v>
      </c>
      <c r="C71" s="77" t="s">
        <v>36</v>
      </c>
      <c r="D71" s="96">
        <v>15000</v>
      </c>
      <c r="E71" s="42">
        <v>12085.68</v>
      </c>
      <c r="F71" s="37">
        <f t="shared" si="2"/>
        <v>80.57</v>
      </c>
    </row>
    <row r="72" spans="1:6" s="18" customFormat="1" ht="24.75" customHeight="1">
      <c r="A72" s="136"/>
      <c r="B72" s="139"/>
      <c r="C72" s="80" t="s">
        <v>97</v>
      </c>
      <c r="D72" s="41">
        <v>2000</v>
      </c>
      <c r="E72" s="42">
        <v>0</v>
      </c>
      <c r="F72" s="37">
        <f t="shared" si="2"/>
        <v>0</v>
      </c>
    </row>
    <row r="73" spans="1:6" s="18" customFormat="1" ht="24.75" customHeight="1">
      <c r="A73" s="38" t="s">
        <v>117</v>
      </c>
      <c r="B73" s="39" t="s">
        <v>54</v>
      </c>
      <c r="C73" s="97" t="s">
        <v>47</v>
      </c>
      <c r="D73" s="41">
        <v>9000</v>
      </c>
      <c r="E73" s="42">
        <v>943.12</v>
      </c>
      <c r="F73" s="37">
        <f t="shared" si="2"/>
        <v>10.48</v>
      </c>
    </row>
    <row r="74" spans="1:6" s="18" customFormat="1" ht="24.75" customHeight="1">
      <c r="A74" s="38" t="s">
        <v>11</v>
      </c>
      <c r="B74" s="39" t="s">
        <v>12</v>
      </c>
      <c r="C74" s="40" t="s">
        <v>47</v>
      </c>
      <c r="D74" s="45">
        <v>6000</v>
      </c>
      <c r="E74" s="42">
        <v>6000</v>
      </c>
      <c r="F74" s="37">
        <f t="shared" si="2"/>
        <v>100</v>
      </c>
    </row>
    <row r="75" spans="1:6" s="18" customFormat="1" ht="24.75" customHeight="1">
      <c r="A75" s="38" t="s">
        <v>118</v>
      </c>
      <c r="B75" s="39" t="s">
        <v>125</v>
      </c>
      <c r="C75" s="40" t="s">
        <v>126</v>
      </c>
      <c r="D75" s="45">
        <v>12000</v>
      </c>
      <c r="E75" s="42">
        <v>4012.28</v>
      </c>
      <c r="F75" s="37">
        <f t="shared" si="2"/>
        <v>33.44</v>
      </c>
    </row>
    <row r="76" spans="1:6" s="18" customFormat="1" ht="24.75" customHeight="1">
      <c r="A76" s="38" t="s">
        <v>119</v>
      </c>
      <c r="B76" s="39" t="s">
        <v>127</v>
      </c>
      <c r="C76" s="40" t="s">
        <v>48</v>
      </c>
      <c r="D76" s="45">
        <v>15000</v>
      </c>
      <c r="E76" s="42">
        <v>15000</v>
      </c>
      <c r="F76" s="37">
        <f t="shared" si="2"/>
        <v>100</v>
      </c>
    </row>
    <row r="77" spans="1:6" s="18" customFormat="1" ht="24.75" customHeight="1">
      <c r="A77" s="38" t="s">
        <v>120</v>
      </c>
      <c r="B77" s="39" t="s">
        <v>55</v>
      </c>
      <c r="C77" s="40" t="s">
        <v>36</v>
      </c>
      <c r="D77" s="45">
        <v>45000</v>
      </c>
      <c r="E77" s="42">
        <v>14477.53</v>
      </c>
      <c r="F77" s="37">
        <f t="shared" si="2"/>
        <v>32.17</v>
      </c>
    </row>
    <row r="78" spans="1:6" s="18" customFormat="1" ht="24.75" customHeight="1">
      <c r="A78" s="38" t="s">
        <v>122</v>
      </c>
      <c r="B78" s="39" t="s">
        <v>13</v>
      </c>
      <c r="C78" s="40" t="s">
        <v>36</v>
      </c>
      <c r="D78" s="41">
        <v>6000</v>
      </c>
      <c r="E78" s="42">
        <v>0</v>
      </c>
      <c r="F78" s="37">
        <f t="shared" si="2"/>
        <v>0</v>
      </c>
    </row>
    <row r="79" spans="1:6" s="18" customFormat="1" ht="35.25" customHeight="1">
      <c r="A79" s="38"/>
      <c r="B79" s="98" t="s">
        <v>56</v>
      </c>
      <c r="C79" s="99"/>
      <c r="D79" s="100">
        <f>SUM(D80)</f>
        <v>100000</v>
      </c>
      <c r="E79" s="62">
        <f>SUM(E80)</f>
        <v>0</v>
      </c>
      <c r="F79" s="59">
        <f t="shared" si="2"/>
        <v>0</v>
      </c>
    </row>
    <row r="80" spans="1:6" s="18" customFormat="1" ht="24.75" customHeight="1">
      <c r="A80" s="38" t="s">
        <v>123</v>
      </c>
      <c r="B80" s="92" t="s">
        <v>57</v>
      </c>
      <c r="C80" s="40" t="s">
        <v>35</v>
      </c>
      <c r="D80" s="41">
        <v>100000</v>
      </c>
      <c r="E80" s="42">
        <v>0</v>
      </c>
      <c r="F80" s="37">
        <f t="shared" si="2"/>
        <v>0</v>
      </c>
    </row>
    <row r="81" spans="1:6" s="18" customFormat="1" ht="35.25" customHeight="1">
      <c r="A81" s="101"/>
      <c r="B81" s="102" t="s">
        <v>58</v>
      </c>
      <c r="C81" s="103"/>
      <c r="D81" s="104">
        <f>SUM(D82)</f>
        <v>3000000</v>
      </c>
      <c r="E81" s="62">
        <f>SUM(E82)</f>
        <v>0</v>
      </c>
      <c r="F81" s="59">
        <f t="shared" si="2"/>
        <v>0</v>
      </c>
    </row>
    <row r="82" spans="1:6" s="18" customFormat="1" ht="52.5" customHeight="1" thickBot="1">
      <c r="A82" s="105" t="s">
        <v>124</v>
      </c>
      <c r="B82" s="106" t="s">
        <v>66</v>
      </c>
      <c r="C82" s="107" t="s">
        <v>59</v>
      </c>
      <c r="D82" s="108">
        <v>3000000</v>
      </c>
      <c r="E82" s="109">
        <v>0</v>
      </c>
      <c r="F82" s="121">
        <f t="shared" si="2"/>
        <v>0</v>
      </c>
    </row>
    <row r="83" spans="1:5" s="18" customFormat="1" ht="24.75" customHeight="1">
      <c r="A83" s="110"/>
      <c r="E83" s="111"/>
    </row>
    <row r="84" spans="1:5" s="18" customFormat="1" ht="24.75" customHeight="1">
      <c r="A84" s="110"/>
      <c r="E84" s="111"/>
    </row>
    <row r="85" spans="1:5" s="18" customFormat="1" ht="24.75" customHeight="1">
      <c r="A85" s="110"/>
      <c r="E85" s="111"/>
    </row>
    <row r="86" spans="1:5" s="18" customFormat="1" ht="24.75" customHeight="1">
      <c r="A86" s="110"/>
      <c r="E86" s="111"/>
    </row>
    <row r="87" spans="1:5" s="18" customFormat="1" ht="24.75" customHeight="1">
      <c r="A87" s="110"/>
      <c r="E87" s="111"/>
    </row>
    <row r="88" spans="1:5" s="18" customFormat="1" ht="24.75" customHeight="1">
      <c r="A88" s="110"/>
      <c r="E88" s="111"/>
    </row>
    <row r="89" spans="1:5" s="18" customFormat="1" ht="24.75" customHeight="1">
      <c r="A89" s="110"/>
      <c r="E89" s="111"/>
    </row>
    <row r="90" spans="1:5" s="18" customFormat="1" ht="24.75" customHeight="1">
      <c r="A90" s="110"/>
      <c r="E90" s="111"/>
    </row>
    <row r="91" spans="1:5" s="18" customFormat="1" ht="24.75" customHeight="1">
      <c r="A91" s="110"/>
      <c r="E91" s="111"/>
    </row>
    <row r="92" spans="1:5" s="18" customFormat="1" ht="24.75" customHeight="1">
      <c r="A92" s="110"/>
      <c r="E92" s="111"/>
    </row>
    <row r="93" spans="1:5" s="9" customFormat="1" ht="24.75" customHeight="1">
      <c r="A93" s="10"/>
      <c r="E93" s="11"/>
    </row>
    <row r="94" spans="1:5" s="9" customFormat="1" ht="24.75" customHeight="1">
      <c r="A94" s="10"/>
      <c r="E94" s="11"/>
    </row>
    <row r="95" spans="1:5" s="9" customFormat="1" ht="24.75" customHeight="1">
      <c r="A95" s="10"/>
      <c r="E95" s="11"/>
    </row>
    <row r="96" spans="1:5" s="9" customFormat="1" ht="24.75" customHeight="1">
      <c r="A96" s="10"/>
      <c r="E96" s="11"/>
    </row>
    <row r="97" spans="1:5" s="9" customFormat="1" ht="24.75" customHeight="1">
      <c r="A97" s="10"/>
      <c r="E97" s="11"/>
    </row>
    <row r="98" spans="1:5" s="9" customFormat="1" ht="24.75" customHeight="1">
      <c r="A98" s="10"/>
      <c r="E98" s="11"/>
    </row>
    <row r="99" spans="1:5" s="9" customFormat="1" ht="24.75" customHeight="1">
      <c r="A99" s="10"/>
      <c r="E99" s="11"/>
    </row>
    <row r="100" spans="1:5" s="9" customFormat="1" ht="24.75" customHeight="1">
      <c r="A100" s="10"/>
      <c r="E100" s="11"/>
    </row>
    <row r="101" spans="1:5" s="9" customFormat="1" ht="24.75" customHeight="1">
      <c r="A101" s="10"/>
      <c r="E101" s="11"/>
    </row>
    <row r="102" spans="1:5" s="9" customFormat="1" ht="24.75" customHeight="1">
      <c r="A102" s="10"/>
      <c r="E102" s="11"/>
    </row>
    <row r="103" spans="1:5" s="9" customFormat="1" ht="24.75" customHeight="1">
      <c r="A103" s="10"/>
      <c r="E103" s="11"/>
    </row>
    <row r="104" spans="1:5" s="9" customFormat="1" ht="24.75" customHeight="1">
      <c r="A104" s="10"/>
      <c r="E104" s="11"/>
    </row>
    <row r="105" spans="1:5" s="9" customFormat="1" ht="24.75" customHeight="1">
      <c r="A105" s="10"/>
      <c r="E105" s="11"/>
    </row>
    <row r="106" spans="1:5" s="9" customFormat="1" ht="24.75" customHeight="1">
      <c r="A106" s="10"/>
      <c r="E106" s="11"/>
    </row>
    <row r="107" spans="1:5" s="9" customFormat="1" ht="24.75" customHeight="1">
      <c r="A107" s="10"/>
      <c r="E107" s="11"/>
    </row>
    <row r="108" spans="1:5" s="9" customFormat="1" ht="24.75" customHeight="1">
      <c r="A108" s="10"/>
      <c r="E108" s="11"/>
    </row>
    <row r="109" spans="1:5" s="9" customFormat="1" ht="24.75" customHeight="1">
      <c r="A109" s="10"/>
      <c r="E109" s="11"/>
    </row>
    <row r="110" spans="1:5" s="9" customFormat="1" ht="24.75" customHeight="1">
      <c r="A110" s="10"/>
      <c r="E110" s="11"/>
    </row>
    <row r="111" spans="1:5" s="9" customFormat="1" ht="24.75" customHeight="1">
      <c r="A111" s="10"/>
      <c r="E111" s="11"/>
    </row>
    <row r="112" spans="1:5" s="9" customFormat="1" ht="24.75" customHeight="1">
      <c r="A112" s="10"/>
      <c r="E112" s="11"/>
    </row>
    <row r="113" spans="1:5" s="9" customFormat="1" ht="24.75" customHeight="1">
      <c r="A113" s="10"/>
      <c r="E113" s="11"/>
    </row>
    <row r="114" spans="1:5" s="9" customFormat="1" ht="24.75" customHeight="1">
      <c r="A114" s="10"/>
      <c r="E114" s="11"/>
    </row>
    <row r="115" spans="1:5" s="9" customFormat="1" ht="24.75" customHeight="1">
      <c r="A115" s="10"/>
      <c r="E115" s="11"/>
    </row>
    <row r="116" spans="1:5" s="9" customFormat="1" ht="24.75" customHeight="1">
      <c r="A116" s="10"/>
      <c r="E116" s="11"/>
    </row>
    <row r="117" spans="1:5" s="9" customFormat="1" ht="24.75" customHeight="1">
      <c r="A117" s="10"/>
      <c r="E117" s="11"/>
    </row>
    <row r="118" spans="1:5" s="9" customFormat="1" ht="24.75" customHeight="1">
      <c r="A118" s="10"/>
      <c r="E118" s="11"/>
    </row>
    <row r="119" spans="1:5" s="9" customFormat="1" ht="24.75" customHeight="1">
      <c r="A119" s="10"/>
      <c r="E119" s="11"/>
    </row>
    <row r="120" spans="1:5" s="9" customFormat="1" ht="24.75" customHeight="1">
      <c r="A120" s="10"/>
      <c r="E120" s="11"/>
    </row>
    <row r="121" spans="1:5" s="9" customFormat="1" ht="24.75" customHeight="1">
      <c r="A121" s="10"/>
      <c r="E121" s="11"/>
    </row>
    <row r="122" spans="1:5" s="9" customFormat="1" ht="24.75" customHeight="1">
      <c r="A122" s="10"/>
      <c r="E122" s="11"/>
    </row>
    <row r="123" spans="1:5" s="9" customFormat="1" ht="24.75" customHeight="1">
      <c r="A123" s="10"/>
      <c r="E123" s="11"/>
    </row>
    <row r="124" spans="1:5" s="9" customFormat="1" ht="24.75" customHeight="1">
      <c r="A124" s="10"/>
      <c r="E124" s="11"/>
    </row>
    <row r="125" spans="1:5" s="9" customFormat="1" ht="24.75" customHeight="1">
      <c r="A125" s="10"/>
      <c r="E125" s="11"/>
    </row>
    <row r="126" spans="1:5" s="9" customFormat="1" ht="24.75" customHeight="1">
      <c r="A126" s="10"/>
      <c r="E126" s="11"/>
    </row>
    <row r="127" spans="1:5" s="9" customFormat="1" ht="24.75" customHeight="1">
      <c r="A127" s="10"/>
      <c r="E127" s="11"/>
    </row>
    <row r="128" spans="1:5" s="9" customFormat="1" ht="24.75" customHeight="1">
      <c r="A128" s="10"/>
      <c r="E128" s="11"/>
    </row>
    <row r="129" spans="1:5" s="9" customFormat="1" ht="24.75" customHeight="1">
      <c r="A129" s="10"/>
      <c r="E129" s="11"/>
    </row>
    <row r="130" spans="1:5" s="9" customFormat="1" ht="24.75" customHeight="1">
      <c r="A130" s="10"/>
      <c r="E130" s="11"/>
    </row>
    <row r="131" spans="1:5" s="9" customFormat="1" ht="24.75" customHeight="1">
      <c r="A131" s="10"/>
      <c r="E131" s="11"/>
    </row>
    <row r="132" spans="1:5" s="9" customFormat="1" ht="24.75" customHeight="1">
      <c r="A132" s="10"/>
      <c r="E132" s="11"/>
    </row>
    <row r="133" spans="1:5" s="9" customFormat="1" ht="24.75" customHeight="1">
      <c r="A133" s="10"/>
      <c r="E133" s="11"/>
    </row>
    <row r="134" spans="1:5" s="9" customFormat="1" ht="24.75" customHeight="1">
      <c r="A134" s="10"/>
      <c r="E134" s="11"/>
    </row>
    <row r="135" spans="1:5" s="9" customFormat="1" ht="24.75" customHeight="1">
      <c r="A135" s="10"/>
      <c r="E135" s="11"/>
    </row>
    <row r="136" spans="1:5" s="9" customFormat="1" ht="24.75" customHeight="1">
      <c r="A136" s="10"/>
      <c r="E136" s="11"/>
    </row>
    <row r="137" spans="1:5" s="9" customFormat="1" ht="24.75" customHeight="1">
      <c r="A137" s="10"/>
      <c r="E137" s="11"/>
    </row>
    <row r="138" spans="1:5" s="9" customFormat="1" ht="24.75" customHeight="1">
      <c r="A138" s="10"/>
      <c r="E138" s="11"/>
    </row>
    <row r="139" spans="1:5" s="9" customFormat="1" ht="24.75" customHeight="1">
      <c r="A139" s="10"/>
      <c r="E139" s="11"/>
    </row>
    <row r="140" spans="1:5" s="9" customFormat="1" ht="24.75" customHeight="1">
      <c r="A140" s="10"/>
      <c r="E140" s="11"/>
    </row>
    <row r="141" spans="1:5" s="9" customFormat="1" ht="24.75" customHeight="1">
      <c r="A141" s="10"/>
      <c r="E141" s="11"/>
    </row>
    <row r="142" spans="1:5" s="9" customFormat="1" ht="24.75" customHeight="1">
      <c r="A142" s="10"/>
      <c r="E142" s="11"/>
    </row>
    <row r="143" spans="1:5" s="9" customFormat="1" ht="24.75" customHeight="1">
      <c r="A143" s="10"/>
      <c r="E143" s="11"/>
    </row>
    <row r="144" spans="1:5" s="9" customFormat="1" ht="24.75" customHeight="1">
      <c r="A144" s="10"/>
      <c r="E144" s="11"/>
    </row>
    <row r="145" spans="1:5" s="9" customFormat="1" ht="24.75" customHeight="1">
      <c r="A145" s="10"/>
      <c r="E145" s="11"/>
    </row>
    <row r="146" spans="1:5" s="9" customFormat="1" ht="24.75" customHeight="1">
      <c r="A146" s="10"/>
      <c r="E146" s="11"/>
    </row>
    <row r="147" spans="1:5" s="9" customFormat="1" ht="24.75" customHeight="1">
      <c r="A147" s="10"/>
      <c r="E147" s="11"/>
    </row>
    <row r="148" spans="1:5" s="9" customFormat="1" ht="24.75" customHeight="1">
      <c r="A148" s="10"/>
      <c r="E148" s="11"/>
    </row>
    <row r="149" spans="1:5" s="9" customFormat="1" ht="24.75" customHeight="1">
      <c r="A149" s="10"/>
      <c r="E149" s="11"/>
    </row>
    <row r="150" spans="1:5" s="9" customFormat="1" ht="24.75" customHeight="1">
      <c r="A150" s="10"/>
      <c r="E150" s="11"/>
    </row>
    <row r="151" spans="1:5" s="9" customFormat="1" ht="24.75" customHeight="1">
      <c r="A151" s="10"/>
      <c r="E151" s="11"/>
    </row>
    <row r="152" spans="1:5" s="9" customFormat="1" ht="24.75" customHeight="1">
      <c r="A152" s="10"/>
      <c r="E152" s="11"/>
    </row>
    <row r="153" spans="1:5" s="9" customFormat="1" ht="24.75" customHeight="1">
      <c r="A153" s="10"/>
      <c r="E153" s="11"/>
    </row>
    <row r="154" spans="1:5" s="9" customFormat="1" ht="24.75" customHeight="1">
      <c r="A154" s="10"/>
      <c r="E154" s="11"/>
    </row>
    <row r="155" spans="1:5" s="9" customFormat="1" ht="24.75" customHeight="1">
      <c r="A155" s="10"/>
      <c r="E155" s="11"/>
    </row>
    <row r="156" spans="1:5" s="9" customFormat="1" ht="24.75" customHeight="1">
      <c r="A156" s="10"/>
      <c r="E156" s="11"/>
    </row>
    <row r="157" spans="1:5" s="9" customFormat="1" ht="24.75" customHeight="1">
      <c r="A157" s="10"/>
      <c r="E157" s="11"/>
    </row>
    <row r="158" spans="1:5" s="9" customFormat="1" ht="24.75" customHeight="1">
      <c r="A158" s="10"/>
      <c r="E158" s="11"/>
    </row>
    <row r="159" spans="1:5" s="9" customFormat="1" ht="24.75" customHeight="1">
      <c r="A159" s="10"/>
      <c r="E159" s="11"/>
    </row>
    <row r="160" spans="1:5" s="9" customFormat="1" ht="24.75" customHeight="1">
      <c r="A160" s="10"/>
      <c r="E160" s="11"/>
    </row>
    <row r="161" spans="1:5" s="9" customFormat="1" ht="24.75" customHeight="1">
      <c r="A161" s="10"/>
      <c r="E161" s="11"/>
    </row>
    <row r="162" spans="1:5" s="9" customFormat="1" ht="24.75" customHeight="1">
      <c r="A162" s="10"/>
      <c r="E162" s="11"/>
    </row>
    <row r="163" spans="1:5" s="9" customFormat="1" ht="24.75" customHeight="1">
      <c r="A163" s="10"/>
      <c r="E163" s="11"/>
    </row>
    <row r="164" spans="1:5" s="9" customFormat="1" ht="24.75" customHeight="1">
      <c r="A164" s="10"/>
      <c r="E164" s="11"/>
    </row>
    <row r="165" spans="1:5" s="9" customFormat="1" ht="24.75" customHeight="1">
      <c r="A165" s="10"/>
      <c r="E165" s="11"/>
    </row>
    <row r="166" spans="1:5" s="9" customFormat="1" ht="24.75" customHeight="1">
      <c r="A166" s="10"/>
      <c r="E166" s="11"/>
    </row>
    <row r="167" spans="1:5" s="9" customFormat="1" ht="24.75" customHeight="1">
      <c r="A167" s="10"/>
      <c r="E167" s="11"/>
    </row>
    <row r="168" spans="1:5" s="9" customFormat="1" ht="24.75" customHeight="1">
      <c r="A168" s="10"/>
      <c r="E168" s="11"/>
    </row>
    <row r="169" spans="1:5" s="9" customFormat="1" ht="24.75" customHeight="1">
      <c r="A169" s="10"/>
      <c r="E169" s="11"/>
    </row>
    <row r="170" spans="1:5" s="9" customFormat="1" ht="24.75" customHeight="1">
      <c r="A170" s="10"/>
      <c r="E170" s="11"/>
    </row>
    <row r="171" spans="1:5" s="9" customFormat="1" ht="24.75" customHeight="1">
      <c r="A171" s="10"/>
      <c r="E171" s="11"/>
    </row>
    <row r="172" spans="1:5" s="9" customFormat="1" ht="24.75" customHeight="1">
      <c r="A172" s="10"/>
      <c r="E172" s="11"/>
    </row>
    <row r="173" spans="1:5" s="9" customFormat="1" ht="24.75" customHeight="1">
      <c r="A173" s="10"/>
      <c r="E173" s="11"/>
    </row>
    <row r="174" spans="1:5" s="9" customFormat="1" ht="24.75" customHeight="1">
      <c r="A174" s="10"/>
      <c r="E174" s="11"/>
    </row>
    <row r="175" spans="1:5" s="9" customFormat="1" ht="24.75" customHeight="1">
      <c r="A175" s="10"/>
      <c r="E175" s="11"/>
    </row>
    <row r="176" spans="1:5" s="9" customFormat="1" ht="24.75" customHeight="1">
      <c r="A176" s="10"/>
      <c r="E176" s="11"/>
    </row>
    <row r="177" spans="1:5" s="9" customFormat="1" ht="24.75" customHeight="1">
      <c r="A177" s="10"/>
      <c r="E177" s="11"/>
    </row>
    <row r="178" spans="1:5" s="9" customFormat="1" ht="24.75" customHeight="1">
      <c r="A178" s="10"/>
      <c r="E178" s="11"/>
    </row>
    <row r="179" spans="1:5" s="9" customFormat="1" ht="24.75" customHeight="1">
      <c r="A179" s="10"/>
      <c r="E179" s="11"/>
    </row>
    <row r="180" spans="1:5" s="9" customFormat="1" ht="24.75" customHeight="1">
      <c r="A180" s="10"/>
      <c r="E180" s="11"/>
    </row>
    <row r="181" spans="1:5" s="9" customFormat="1" ht="24.75" customHeight="1">
      <c r="A181" s="10"/>
      <c r="E181" s="11"/>
    </row>
    <row r="182" spans="1:5" s="9" customFormat="1" ht="24.75" customHeight="1">
      <c r="A182" s="10"/>
      <c r="E182" s="11"/>
    </row>
    <row r="183" spans="1:5" s="9" customFormat="1" ht="24.75" customHeight="1">
      <c r="A183" s="10"/>
      <c r="E183" s="11"/>
    </row>
    <row r="184" spans="1:5" s="9" customFormat="1" ht="24.75" customHeight="1">
      <c r="A184" s="10"/>
      <c r="E184" s="11"/>
    </row>
    <row r="185" spans="1:5" s="9" customFormat="1" ht="24.75" customHeight="1">
      <c r="A185" s="10"/>
      <c r="E185" s="11"/>
    </row>
    <row r="186" spans="1:5" s="9" customFormat="1" ht="24.75" customHeight="1">
      <c r="A186" s="10"/>
      <c r="E186" s="11"/>
    </row>
    <row r="187" spans="1:5" s="9" customFormat="1" ht="24.75" customHeight="1">
      <c r="A187" s="10"/>
      <c r="E187" s="11"/>
    </row>
    <row r="188" spans="1:5" s="9" customFormat="1" ht="24.75" customHeight="1">
      <c r="A188" s="10"/>
      <c r="E188" s="11"/>
    </row>
    <row r="189" spans="1:5" s="9" customFormat="1" ht="24.75" customHeight="1">
      <c r="A189" s="10"/>
      <c r="E189" s="11"/>
    </row>
    <row r="190" spans="1:5" s="9" customFormat="1" ht="24.75" customHeight="1">
      <c r="A190" s="10"/>
      <c r="E190" s="11"/>
    </row>
    <row r="191" spans="1:5" s="9" customFormat="1" ht="24.75" customHeight="1">
      <c r="A191" s="10"/>
      <c r="E191" s="11"/>
    </row>
    <row r="192" spans="1:5" s="9" customFormat="1" ht="24.75" customHeight="1">
      <c r="A192" s="10"/>
      <c r="E192" s="11"/>
    </row>
    <row r="193" spans="1:5" s="9" customFormat="1" ht="24.75" customHeight="1">
      <c r="A193" s="10"/>
      <c r="E193" s="11"/>
    </row>
    <row r="194" spans="1:5" s="9" customFormat="1" ht="24.75" customHeight="1">
      <c r="A194" s="10"/>
      <c r="E194" s="11"/>
    </row>
    <row r="195" spans="1:5" s="9" customFormat="1" ht="24.75" customHeight="1">
      <c r="A195" s="10"/>
      <c r="E195" s="11"/>
    </row>
    <row r="196" spans="1:5" s="9" customFormat="1" ht="24.75" customHeight="1">
      <c r="A196" s="10"/>
      <c r="E196" s="11"/>
    </row>
    <row r="197" spans="1:5" s="9" customFormat="1" ht="24.75" customHeight="1">
      <c r="A197" s="10"/>
      <c r="E197" s="11"/>
    </row>
    <row r="198" spans="1:5" s="9" customFormat="1" ht="24.75" customHeight="1">
      <c r="A198" s="10"/>
      <c r="E198" s="11"/>
    </row>
    <row r="199" spans="1:5" s="9" customFormat="1" ht="24.75" customHeight="1">
      <c r="A199" s="10"/>
      <c r="E199" s="11"/>
    </row>
    <row r="200" spans="1:5" s="9" customFormat="1" ht="24.75" customHeight="1">
      <c r="A200" s="10"/>
      <c r="E200" s="11"/>
    </row>
    <row r="201" spans="1:5" s="9" customFormat="1" ht="24.75" customHeight="1">
      <c r="A201" s="10"/>
      <c r="E201" s="11"/>
    </row>
    <row r="202" spans="1:5" s="9" customFormat="1" ht="24.75" customHeight="1">
      <c r="A202" s="10"/>
      <c r="E202" s="11"/>
    </row>
    <row r="203" spans="1:5" s="9" customFormat="1" ht="24.75" customHeight="1">
      <c r="A203" s="10"/>
      <c r="E203" s="11"/>
    </row>
    <row r="204" spans="1:5" s="9" customFormat="1" ht="24.75" customHeight="1">
      <c r="A204" s="10"/>
      <c r="E204" s="11"/>
    </row>
    <row r="205" spans="1:5" s="9" customFormat="1" ht="24.75" customHeight="1">
      <c r="A205" s="10"/>
      <c r="E205" s="11"/>
    </row>
    <row r="206" spans="1:5" s="9" customFormat="1" ht="24.75" customHeight="1">
      <c r="A206" s="10"/>
      <c r="E206" s="11"/>
    </row>
    <row r="207" spans="1:5" s="9" customFormat="1" ht="24.75" customHeight="1">
      <c r="A207" s="10"/>
      <c r="E207" s="11"/>
    </row>
    <row r="208" spans="1:5" s="9" customFormat="1" ht="24.75" customHeight="1">
      <c r="A208" s="10"/>
      <c r="E208" s="11"/>
    </row>
    <row r="209" spans="1:5" s="9" customFormat="1" ht="24.75" customHeight="1">
      <c r="A209" s="10"/>
      <c r="E209" s="11"/>
    </row>
    <row r="210" spans="1:5" s="9" customFormat="1" ht="24.75" customHeight="1">
      <c r="A210" s="10"/>
      <c r="E210" s="11"/>
    </row>
    <row r="211" spans="1:5" s="9" customFormat="1" ht="24.75" customHeight="1">
      <c r="A211" s="10"/>
      <c r="E211" s="11"/>
    </row>
    <row r="212" spans="1:5" s="9" customFormat="1" ht="24.75" customHeight="1">
      <c r="A212" s="10"/>
      <c r="E212" s="11"/>
    </row>
    <row r="213" spans="1:5" s="9" customFormat="1" ht="24.75" customHeight="1">
      <c r="A213" s="10"/>
      <c r="E213" s="11"/>
    </row>
    <row r="214" spans="1:5" s="9" customFormat="1" ht="24.75" customHeight="1">
      <c r="A214" s="10"/>
      <c r="E214" s="11"/>
    </row>
    <row r="215" spans="1:5" s="9" customFormat="1" ht="24.75" customHeight="1">
      <c r="A215" s="10"/>
      <c r="E215" s="11"/>
    </row>
    <row r="216" spans="1:5" s="9" customFormat="1" ht="24.75" customHeight="1">
      <c r="A216" s="10"/>
      <c r="E216" s="11"/>
    </row>
    <row r="217" spans="1:5" s="9" customFormat="1" ht="24.75" customHeight="1">
      <c r="A217" s="10"/>
      <c r="E217" s="11"/>
    </row>
    <row r="218" spans="1:5" s="9" customFormat="1" ht="24.75" customHeight="1">
      <c r="A218" s="10"/>
      <c r="E218" s="11"/>
    </row>
    <row r="219" spans="1:5" s="9" customFormat="1" ht="24.75" customHeight="1">
      <c r="A219" s="10"/>
      <c r="E219" s="11"/>
    </row>
    <row r="220" spans="1:5" s="9" customFormat="1" ht="24.75" customHeight="1">
      <c r="A220" s="10"/>
      <c r="E220" s="11"/>
    </row>
    <row r="221" spans="1:5" s="9" customFormat="1" ht="24.75" customHeight="1">
      <c r="A221" s="10"/>
      <c r="E221" s="11"/>
    </row>
    <row r="222" spans="1:5" s="9" customFormat="1" ht="24.75" customHeight="1">
      <c r="A222" s="10"/>
      <c r="E222" s="11"/>
    </row>
    <row r="223" spans="1:5" s="9" customFormat="1" ht="24.75" customHeight="1">
      <c r="A223" s="10"/>
      <c r="E223" s="11"/>
    </row>
    <row r="224" spans="1:5" s="9" customFormat="1" ht="24.75" customHeight="1">
      <c r="A224" s="10"/>
      <c r="E224" s="11"/>
    </row>
    <row r="225" spans="1:5" s="9" customFormat="1" ht="24.75" customHeight="1">
      <c r="A225" s="10"/>
      <c r="E225" s="11"/>
    </row>
    <row r="226" spans="1:5" s="9" customFormat="1" ht="24.75" customHeight="1">
      <c r="A226" s="10"/>
      <c r="E226" s="11"/>
    </row>
    <row r="227" spans="1:5" s="9" customFormat="1" ht="24.75" customHeight="1">
      <c r="A227" s="10"/>
      <c r="E227" s="11"/>
    </row>
    <row r="228" spans="1:5" s="9" customFormat="1" ht="24.75" customHeight="1">
      <c r="A228" s="10"/>
      <c r="E228" s="11"/>
    </row>
    <row r="229" spans="1:5" s="9" customFormat="1" ht="24.75" customHeight="1">
      <c r="A229" s="10"/>
      <c r="E229" s="11"/>
    </row>
    <row r="230" spans="1:5" s="9" customFormat="1" ht="24.75" customHeight="1">
      <c r="A230" s="10"/>
      <c r="E230" s="11"/>
    </row>
    <row r="231" spans="1:5" s="9" customFormat="1" ht="24.75" customHeight="1">
      <c r="A231" s="10"/>
      <c r="E231" s="11"/>
    </row>
    <row r="232" spans="1:5" s="9" customFormat="1" ht="24.75" customHeight="1">
      <c r="A232" s="10"/>
      <c r="E232" s="11"/>
    </row>
    <row r="233" spans="1:5" s="9" customFormat="1" ht="24.75" customHeight="1">
      <c r="A233" s="10"/>
      <c r="E233" s="11"/>
    </row>
    <row r="234" spans="1:5" s="9" customFormat="1" ht="24.75" customHeight="1">
      <c r="A234" s="10"/>
      <c r="E234" s="11"/>
    </row>
    <row r="235" spans="1:5" s="9" customFormat="1" ht="24.75" customHeight="1">
      <c r="A235" s="10"/>
      <c r="E235" s="11"/>
    </row>
    <row r="236" spans="1:5" s="9" customFormat="1" ht="24.75" customHeight="1">
      <c r="A236" s="10"/>
      <c r="E236" s="11"/>
    </row>
    <row r="237" spans="1:5" s="9" customFormat="1" ht="24.75" customHeight="1">
      <c r="A237" s="10"/>
      <c r="E237" s="11"/>
    </row>
    <row r="238" spans="1:5" s="9" customFormat="1" ht="24.75" customHeight="1">
      <c r="A238" s="10"/>
      <c r="E238" s="11"/>
    </row>
    <row r="239" spans="1:5" s="9" customFormat="1" ht="24.75" customHeight="1">
      <c r="A239" s="10"/>
      <c r="E239" s="11"/>
    </row>
    <row r="240" spans="1:5" s="9" customFormat="1" ht="24.75" customHeight="1">
      <c r="A240" s="10"/>
      <c r="E240" s="11"/>
    </row>
    <row r="241" spans="1:5" s="9" customFormat="1" ht="24.75" customHeight="1">
      <c r="A241" s="10"/>
      <c r="E241" s="11"/>
    </row>
    <row r="242" spans="1:5" s="9" customFormat="1" ht="24.75" customHeight="1">
      <c r="A242" s="10"/>
      <c r="E242" s="11"/>
    </row>
    <row r="243" spans="1:5" s="9" customFormat="1" ht="24.75" customHeight="1">
      <c r="A243" s="10"/>
      <c r="E243" s="11"/>
    </row>
    <row r="244" spans="1:5" s="9" customFormat="1" ht="24.75" customHeight="1">
      <c r="A244" s="10"/>
      <c r="E244" s="11"/>
    </row>
    <row r="245" spans="1:5" s="9" customFormat="1" ht="24.75" customHeight="1">
      <c r="A245" s="10"/>
      <c r="E245" s="11"/>
    </row>
    <row r="246" spans="1:5" s="9" customFormat="1" ht="24.75" customHeight="1">
      <c r="A246" s="10"/>
      <c r="E246" s="11"/>
    </row>
    <row r="247" spans="1:5" s="9" customFormat="1" ht="24.75" customHeight="1">
      <c r="A247" s="10"/>
      <c r="E247" s="11"/>
    </row>
    <row r="248" spans="1:5" s="9" customFormat="1" ht="24.75" customHeight="1">
      <c r="A248" s="10"/>
      <c r="E248" s="11"/>
    </row>
    <row r="249" spans="1:5" s="9" customFormat="1" ht="24.75" customHeight="1">
      <c r="A249" s="10"/>
      <c r="E249" s="11"/>
    </row>
    <row r="250" spans="1:5" s="9" customFormat="1" ht="24.75" customHeight="1">
      <c r="A250" s="10"/>
      <c r="E250" s="11"/>
    </row>
    <row r="251" spans="1:5" s="9" customFormat="1" ht="24.75" customHeight="1">
      <c r="A251" s="10"/>
      <c r="E251" s="11"/>
    </row>
    <row r="252" spans="1:5" s="9" customFormat="1" ht="24.75" customHeight="1">
      <c r="A252" s="10"/>
      <c r="E252" s="11"/>
    </row>
    <row r="253" spans="1:5" s="9" customFormat="1" ht="24.75" customHeight="1">
      <c r="A253" s="10"/>
      <c r="E253" s="11"/>
    </row>
    <row r="254" spans="1:5" s="9" customFormat="1" ht="24.75" customHeight="1">
      <c r="A254" s="10"/>
      <c r="E254" s="11"/>
    </row>
    <row r="255" spans="1:5" s="9" customFormat="1" ht="24.75" customHeight="1">
      <c r="A255" s="10"/>
      <c r="E255" s="11"/>
    </row>
    <row r="256" spans="1:5" s="9" customFormat="1" ht="24.75" customHeight="1">
      <c r="A256" s="10"/>
      <c r="E256" s="11"/>
    </row>
    <row r="257" spans="1:5" s="9" customFormat="1" ht="24.75" customHeight="1">
      <c r="A257" s="10"/>
      <c r="E257" s="11"/>
    </row>
    <row r="258" spans="1:5" s="9" customFormat="1" ht="24.75" customHeight="1">
      <c r="A258" s="10"/>
      <c r="E258" s="11"/>
    </row>
    <row r="259" spans="1:5" s="9" customFormat="1" ht="24.75" customHeight="1">
      <c r="A259" s="10"/>
      <c r="E259" s="11"/>
    </row>
    <row r="260" spans="1:5" s="9" customFormat="1" ht="24.75" customHeight="1">
      <c r="A260" s="10"/>
      <c r="E260" s="11"/>
    </row>
    <row r="261" spans="1:5" s="9" customFormat="1" ht="24.75" customHeight="1">
      <c r="A261" s="10"/>
      <c r="E261" s="11"/>
    </row>
    <row r="262" spans="1:5" s="9" customFormat="1" ht="24.75" customHeight="1">
      <c r="A262" s="10"/>
      <c r="E262" s="11"/>
    </row>
    <row r="263" spans="1:5" s="9" customFormat="1" ht="24.75" customHeight="1">
      <c r="A263" s="10"/>
      <c r="E263" s="11"/>
    </row>
    <row r="264" spans="1:5" s="9" customFormat="1" ht="24.75" customHeight="1">
      <c r="A264" s="10"/>
      <c r="E264" s="11"/>
    </row>
    <row r="265" spans="1:5" s="9" customFormat="1" ht="24.75" customHeight="1">
      <c r="A265" s="10"/>
      <c r="E265" s="11"/>
    </row>
    <row r="266" spans="1:5" s="9" customFormat="1" ht="24.75" customHeight="1">
      <c r="A266" s="10"/>
      <c r="E266" s="11"/>
    </row>
    <row r="267" spans="1:5" s="9" customFormat="1" ht="24.75" customHeight="1">
      <c r="A267" s="10"/>
      <c r="E267" s="11"/>
    </row>
    <row r="268" spans="1:5" s="9" customFormat="1" ht="24.75" customHeight="1">
      <c r="A268" s="10"/>
      <c r="E268" s="11"/>
    </row>
    <row r="269" spans="1:5" s="9" customFormat="1" ht="24.75" customHeight="1">
      <c r="A269" s="10"/>
      <c r="E269" s="11"/>
    </row>
    <row r="270" spans="1:5" s="9" customFormat="1" ht="24.75" customHeight="1">
      <c r="A270" s="10"/>
      <c r="E270" s="11"/>
    </row>
    <row r="271" spans="1:5" s="9" customFormat="1" ht="24.75" customHeight="1">
      <c r="A271" s="10"/>
      <c r="E271" s="11"/>
    </row>
    <row r="272" spans="1:5" s="9" customFormat="1" ht="24.75" customHeight="1">
      <c r="A272" s="10"/>
      <c r="E272" s="11"/>
    </row>
    <row r="273" spans="1:5" s="9" customFormat="1" ht="24.75" customHeight="1">
      <c r="A273" s="10"/>
      <c r="E273" s="11"/>
    </row>
    <row r="274" spans="1:5" s="9" customFormat="1" ht="24.75" customHeight="1">
      <c r="A274" s="10"/>
      <c r="E274" s="11"/>
    </row>
    <row r="275" spans="1:5" s="9" customFormat="1" ht="24.75" customHeight="1">
      <c r="A275" s="10"/>
      <c r="E275" s="11"/>
    </row>
    <row r="276" spans="1:5" s="9" customFormat="1" ht="24.75" customHeight="1">
      <c r="A276" s="10"/>
      <c r="E276" s="11"/>
    </row>
    <row r="277" spans="1:5" s="9" customFormat="1" ht="24.75" customHeight="1">
      <c r="A277" s="10"/>
      <c r="E277" s="11"/>
    </row>
    <row r="278" spans="1:5" s="9" customFormat="1" ht="24.75" customHeight="1">
      <c r="A278" s="10"/>
      <c r="E278" s="11"/>
    </row>
    <row r="279" spans="1:5" s="9" customFormat="1" ht="24.75" customHeight="1">
      <c r="A279" s="10"/>
      <c r="E279" s="11"/>
    </row>
    <row r="280" spans="1:5" s="9" customFormat="1" ht="24.75" customHeight="1">
      <c r="A280" s="10"/>
      <c r="E280" s="11"/>
    </row>
    <row r="281" spans="1:5" s="9" customFormat="1" ht="24.75" customHeight="1">
      <c r="A281" s="10"/>
      <c r="E281" s="11"/>
    </row>
    <row r="282" spans="1:5" s="9" customFormat="1" ht="24.75" customHeight="1">
      <c r="A282" s="10"/>
      <c r="E282" s="11"/>
    </row>
    <row r="283" spans="1:5" s="9" customFormat="1" ht="24.75" customHeight="1">
      <c r="A283" s="10"/>
      <c r="E283" s="11"/>
    </row>
    <row r="284" spans="1:5" s="9" customFormat="1" ht="24.75" customHeight="1">
      <c r="A284" s="10"/>
      <c r="E284" s="11"/>
    </row>
    <row r="285" spans="1:5" s="9" customFormat="1" ht="24.75" customHeight="1">
      <c r="A285" s="10"/>
      <c r="E285" s="11"/>
    </row>
    <row r="286" spans="1:5" s="9" customFormat="1" ht="24.75" customHeight="1">
      <c r="A286" s="10"/>
      <c r="E286" s="11"/>
    </row>
    <row r="287" spans="1:5" s="9" customFormat="1" ht="24.75" customHeight="1">
      <c r="A287" s="10"/>
      <c r="E287" s="11"/>
    </row>
    <row r="288" spans="1:5" s="9" customFormat="1" ht="24.75" customHeight="1">
      <c r="A288" s="10"/>
      <c r="E288" s="11"/>
    </row>
    <row r="289" spans="1:5" s="9" customFormat="1" ht="24.75" customHeight="1">
      <c r="A289" s="10"/>
      <c r="E289" s="11"/>
    </row>
    <row r="290" spans="1:5" s="9" customFormat="1" ht="24.75" customHeight="1">
      <c r="A290" s="10"/>
      <c r="E290" s="11"/>
    </row>
    <row r="291" spans="1:5" s="9" customFormat="1" ht="24.75" customHeight="1">
      <c r="A291" s="10"/>
      <c r="E291" s="11"/>
    </row>
    <row r="292" spans="1:5" s="9" customFormat="1" ht="24.75" customHeight="1">
      <c r="A292" s="10"/>
      <c r="E292" s="11"/>
    </row>
    <row r="293" spans="1:5" s="9" customFormat="1" ht="24.75" customHeight="1">
      <c r="A293" s="10"/>
      <c r="E293" s="11"/>
    </row>
    <row r="294" spans="1:5" s="9" customFormat="1" ht="24.75" customHeight="1">
      <c r="A294" s="10"/>
      <c r="E294" s="11"/>
    </row>
    <row r="295" spans="1:5" s="9" customFormat="1" ht="24.75" customHeight="1">
      <c r="A295" s="10"/>
      <c r="E295" s="11"/>
    </row>
    <row r="296" spans="1:5" s="9" customFormat="1" ht="24.75" customHeight="1">
      <c r="A296" s="10"/>
      <c r="E296" s="11"/>
    </row>
    <row r="297" spans="1:5" s="9" customFormat="1" ht="24.75" customHeight="1">
      <c r="A297" s="10"/>
      <c r="E297" s="11"/>
    </row>
    <row r="298" spans="1:5" s="9" customFormat="1" ht="24.75" customHeight="1">
      <c r="A298" s="10"/>
      <c r="E298" s="11"/>
    </row>
    <row r="299" spans="1:5" s="9" customFormat="1" ht="24.75" customHeight="1">
      <c r="A299" s="10"/>
      <c r="E299" s="11"/>
    </row>
    <row r="300" spans="1:5" s="9" customFormat="1" ht="24.75" customHeight="1">
      <c r="A300" s="10"/>
      <c r="E300" s="11"/>
    </row>
    <row r="301" spans="1:5" s="9" customFormat="1" ht="24.75" customHeight="1">
      <c r="A301" s="10"/>
      <c r="E301" s="11"/>
    </row>
    <row r="302" spans="1:5" s="9" customFormat="1" ht="24.75" customHeight="1">
      <c r="A302" s="10"/>
      <c r="E302" s="11"/>
    </row>
    <row r="303" spans="1:5" s="9" customFormat="1" ht="24.75" customHeight="1">
      <c r="A303" s="10"/>
      <c r="E303" s="11"/>
    </row>
    <row r="304" spans="1:5" s="9" customFormat="1" ht="24.75" customHeight="1">
      <c r="A304" s="10"/>
      <c r="E304" s="11"/>
    </row>
    <row r="305" spans="1:5" s="9" customFormat="1" ht="24.75" customHeight="1">
      <c r="A305" s="10"/>
      <c r="E305" s="11"/>
    </row>
    <row r="306" spans="1:5" s="9" customFormat="1" ht="24.75" customHeight="1">
      <c r="A306" s="10"/>
      <c r="E306" s="11"/>
    </row>
    <row r="307" spans="1:5" s="9" customFormat="1" ht="24.75" customHeight="1">
      <c r="A307" s="10"/>
      <c r="E307" s="11"/>
    </row>
    <row r="308" spans="1:5" s="9" customFormat="1" ht="24.75" customHeight="1">
      <c r="A308" s="10"/>
      <c r="E308" s="11"/>
    </row>
    <row r="309" spans="1:5" s="9" customFormat="1" ht="24.75" customHeight="1">
      <c r="A309" s="10"/>
      <c r="E309" s="11"/>
    </row>
    <row r="310" spans="1:5" s="9" customFormat="1" ht="24.75" customHeight="1">
      <c r="A310" s="10"/>
      <c r="E310" s="11"/>
    </row>
    <row r="311" spans="1:5" s="9" customFormat="1" ht="24.75" customHeight="1">
      <c r="A311" s="10"/>
      <c r="E311" s="11"/>
    </row>
    <row r="312" spans="1:5" s="9" customFormat="1" ht="24.75" customHeight="1">
      <c r="A312" s="10"/>
      <c r="E312" s="11"/>
    </row>
    <row r="313" spans="1:5" s="9" customFormat="1" ht="24.75" customHeight="1">
      <c r="A313" s="10"/>
      <c r="E313" s="11"/>
    </row>
    <row r="314" spans="1:5" s="9" customFormat="1" ht="24.75" customHeight="1">
      <c r="A314" s="10"/>
      <c r="E314" s="11"/>
    </row>
    <row r="315" spans="1:5" s="9" customFormat="1" ht="24.75" customHeight="1">
      <c r="A315" s="10"/>
      <c r="E315" s="11"/>
    </row>
    <row r="316" spans="1:5" s="9" customFormat="1" ht="24.75" customHeight="1">
      <c r="A316" s="10"/>
      <c r="E316" s="11"/>
    </row>
    <row r="317" spans="1:5" s="9" customFormat="1" ht="24.75" customHeight="1">
      <c r="A317" s="10"/>
      <c r="E317" s="11"/>
    </row>
    <row r="318" spans="1:5" s="9" customFormat="1" ht="24.75" customHeight="1">
      <c r="A318" s="10"/>
      <c r="E318" s="11"/>
    </row>
    <row r="319" spans="1:5" s="9" customFormat="1" ht="24.75" customHeight="1">
      <c r="A319" s="10"/>
      <c r="E319" s="11"/>
    </row>
    <row r="320" spans="1:5" s="9" customFormat="1" ht="24.75" customHeight="1">
      <c r="A320" s="10"/>
      <c r="E320" s="11"/>
    </row>
    <row r="321" spans="1:5" s="9" customFormat="1" ht="24.75" customHeight="1">
      <c r="A321" s="10"/>
      <c r="E321" s="11"/>
    </row>
    <row r="322" spans="1:5" s="9" customFormat="1" ht="24.75" customHeight="1">
      <c r="A322" s="10"/>
      <c r="E322" s="11"/>
    </row>
    <row r="323" spans="1:5" s="9" customFormat="1" ht="24.75" customHeight="1">
      <c r="A323" s="10"/>
      <c r="E323" s="11"/>
    </row>
    <row r="324" spans="1:5" s="9" customFormat="1" ht="24.75" customHeight="1">
      <c r="A324" s="10"/>
      <c r="E324" s="11"/>
    </row>
    <row r="325" spans="1:5" s="9" customFormat="1" ht="24.75" customHeight="1">
      <c r="A325" s="10"/>
      <c r="E325" s="11"/>
    </row>
    <row r="326" spans="1:5" s="9" customFormat="1" ht="24.75" customHeight="1">
      <c r="A326" s="10"/>
      <c r="E326" s="11"/>
    </row>
    <row r="327" spans="1:5" s="9" customFormat="1" ht="24.75" customHeight="1">
      <c r="A327" s="10"/>
      <c r="E327" s="11"/>
    </row>
    <row r="328" spans="1:5" s="9" customFormat="1" ht="24.75" customHeight="1">
      <c r="A328" s="10"/>
      <c r="E328" s="11"/>
    </row>
    <row r="329" spans="1:5" s="9" customFormat="1" ht="24.75" customHeight="1">
      <c r="A329" s="10"/>
      <c r="E329" s="11"/>
    </row>
    <row r="330" spans="1:5" s="9" customFormat="1" ht="24.75" customHeight="1">
      <c r="A330" s="10"/>
      <c r="E330" s="11"/>
    </row>
    <row r="331" spans="1:5" s="9" customFormat="1" ht="24.75" customHeight="1">
      <c r="A331" s="10"/>
      <c r="E331" s="11"/>
    </row>
    <row r="332" spans="1:5" s="9" customFormat="1" ht="24.75" customHeight="1">
      <c r="A332" s="10"/>
      <c r="E332" s="11"/>
    </row>
    <row r="333" spans="1:5" s="9" customFormat="1" ht="24.75" customHeight="1">
      <c r="A333" s="10"/>
      <c r="E333" s="11"/>
    </row>
    <row r="334" spans="1:5" s="9" customFormat="1" ht="24.75" customHeight="1">
      <c r="A334" s="10"/>
      <c r="E334" s="11"/>
    </row>
    <row r="335" spans="1:5" s="9" customFormat="1" ht="24.75" customHeight="1">
      <c r="A335" s="10"/>
      <c r="E335" s="11"/>
    </row>
    <row r="336" spans="1:5" s="9" customFormat="1" ht="24.75" customHeight="1">
      <c r="A336" s="10"/>
      <c r="E336" s="11"/>
    </row>
    <row r="337" spans="1:5" s="9" customFormat="1" ht="24.75" customHeight="1">
      <c r="A337" s="10"/>
      <c r="E337" s="11"/>
    </row>
    <row r="338" spans="1:5" s="9" customFormat="1" ht="24.75" customHeight="1">
      <c r="A338" s="10"/>
      <c r="E338" s="11"/>
    </row>
    <row r="339" spans="1:5" s="9" customFormat="1" ht="24.75" customHeight="1">
      <c r="A339" s="10"/>
      <c r="E339" s="11"/>
    </row>
    <row r="340" spans="1:5" s="9" customFormat="1" ht="24.75" customHeight="1">
      <c r="A340" s="10"/>
      <c r="E340" s="11"/>
    </row>
    <row r="341" spans="1:5" s="9" customFormat="1" ht="24.75" customHeight="1">
      <c r="A341" s="10"/>
      <c r="E341" s="11"/>
    </row>
  </sheetData>
  <mergeCells count="12">
    <mergeCell ref="F44:F45"/>
    <mergeCell ref="A68:A69"/>
    <mergeCell ref="B68:B69"/>
    <mergeCell ref="A71:A72"/>
    <mergeCell ref="B71:B72"/>
    <mergeCell ref="D44:D45"/>
    <mergeCell ref="E44:E45"/>
    <mergeCell ref="A7:F7"/>
    <mergeCell ref="A3:F3"/>
    <mergeCell ref="A4:F4"/>
    <mergeCell ref="A1:F1"/>
    <mergeCell ref="A2:F2"/>
  </mergeCells>
  <printOptions horizontalCentered="1"/>
  <pageMargins left="0.1968503937007874" right="0.1968503937007874" top="0.5905511811023623" bottom="0.3937007874015748" header="0.5118110236220472" footer="0.5118110236220472"/>
  <pageSetup horizontalDpi="1200" verticalDpi="1200" orientation="portrait" paperSize="9" scale="66" r:id="rId1"/>
  <rowBreaks count="1" manualBreakCount="1">
    <brk id="4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2006-08-23T07:39:37Z</cp:lastPrinted>
  <dcterms:created xsi:type="dcterms:W3CDTF">2001-05-16T07:18:04Z</dcterms:created>
  <dcterms:modified xsi:type="dcterms:W3CDTF">2006-09-01T11:45:41Z</dcterms:modified>
  <cp:category/>
  <cp:version/>
  <cp:contentType/>
  <cp:contentStatus/>
</cp:coreProperties>
</file>