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4-dotacje dla zakł. budż." sheetId="1" r:id="rId1"/>
  </sheets>
  <definedNames>
    <definedName name="_xlnm.Print_Area" localSheetId="0">'4-dotacje dla zakł. budż.'!$A$1:$G$133</definedName>
  </definedNames>
  <calcPr fullCalcOnLoad="1" fullPrecision="0"/>
</workbook>
</file>

<file path=xl/sharedStrings.xml><?xml version="1.0" encoding="utf-8"?>
<sst xmlns="http://schemas.openxmlformats.org/spreadsheetml/2006/main" count="112" uniqueCount="51">
  <si>
    <t>Realizacja</t>
  </si>
  <si>
    <t>6:5</t>
  </si>
  <si>
    <t>1.4.1. Dotacje dla zakładów budżetowych.</t>
  </si>
  <si>
    <t>Zakład Gospodarki Komunalnej</t>
  </si>
  <si>
    <t>i Mieszkaniowej, z tego na:</t>
  </si>
  <si>
    <t>a) eksploatację i remonty budynków</t>
  </si>
  <si>
    <t xml:space="preserve">    komunalnych</t>
  </si>
  <si>
    <t>b) wydatki inwestycyjne</t>
  </si>
  <si>
    <t>c) utrzymanie cmentarzy</t>
  </si>
  <si>
    <t>Szkoła Podstawowa nr 1, z tego na:</t>
  </si>
  <si>
    <t>działalność podstawową</t>
  </si>
  <si>
    <t>dokształcanie i doskonalenie nauczycieli</t>
  </si>
  <si>
    <t>Szkoła Podstawowa nr 2, z tego na:</t>
  </si>
  <si>
    <t>klasy "0"</t>
  </si>
  <si>
    <t>Szkoła Podstawowa nr 3, z tego na:</t>
  </si>
  <si>
    <t>Szkoła Podstawowa nr 6, z tego na:</t>
  </si>
  <si>
    <t>Szkoła Podstawowa nr 8, z tego na:</t>
  </si>
  <si>
    <t>Szkoła Podstawowa w Tanowie, z tego na:</t>
  </si>
  <si>
    <t>Szkoła Podstawowa w Trzebieży, z tego na:</t>
  </si>
  <si>
    <t>Przedszkole Publiczne nr 1, z tego na:</t>
  </si>
  <si>
    <t>Przedszkole Publiczne nr 5, z tego na:</t>
  </si>
  <si>
    <t>Przedszkole Publiczne nr 6, z tego na:</t>
  </si>
  <si>
    <t>Przedszkole Publiczne nr 8, z tego na:</t>
  </si>
  <si>
    <t>Przedszkole Publiczne nr 9, z tego na:</t>
  </si>
  <si>
    <t>Przedszkole Publiczne nr 10, z tego na:</t>
  </si>
  <si>
    <t>Przedszkole Publiczne nr 11, z tego na:</t>
  </si>
  <si>
    <t>Przedszkole Publiczne w Tanowie, z tego na:</t>
  </si>
  <si>
    <t>Przedszkole Publiczne w Trzebieży, z tego na:</t>
  </si>
  <si>
    <t>Gimnazjum nr 1, z tego na:</t>
  </si>
  <si>
    <t>Gimnazjum nr 2, z tego na:</t>
  </si>
  <si>
    <t>Gimnazjum nr 3, z tego na:</t>
  </si>
  <si>
    <t>Gimnazjum nr 4, z tego na:</t>
  </si>
  <si>
    <t>Gimnazjum w Trzebieży, z tego na:</t>
  </si>
  <si>
    <t>wydatki inwestycyjne</t>
  </si>
  <si>
    <t>działalność podstawowa</t>
  </si>
  <si>
    <t>Zakład Odzysku i Składowania</t>
  </si>
  <si>
    <t>Odpadów Komunalnych, z tego na:</t>
  </si>
  <si>
    <t>Poz.</t>
  </si>
  <si>
    <t>w zł</t>
  </si>
  <si>
    <t>x</t>
  </si>
  <si>
    <t>Wykonanie</t>
  </si>
  <si>
    <t>realizację programu z Euroregionu Pomerania</t>
  </si>
  <si>
    <t>a) wydatki inwestycyjne</t>
  </si>
  <si>
    <t>1.4. Zestawienie udzielonych dotacji w 2005 roku.</t>
  </si>
  <si>
    <t>pomoc materialną dla uczniów</t>
  </si>
  <si>
    <t>Żłobek, z tego na:</t>
  </si>
  <si>
    <t>Plan</t>
  </si>
  <si>
    <t>Dział</t>
  </si>
  <si>
    <t>RAZEM</t>
  </si>
  <si>
    <t>Rozdział</t>
  </si>
  <si>
    <t>Treść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</si>
</sst>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20" applyNumberFormat="1" applyFont="1" applyBorder="1" applyAlignment="1">
      <alignment horizontal="center"/>
    </xf>
    <xf numFmtId="0" fontId="0" fillId="0" borderId="0" xfId="18">
      <alignment/>
      <protection/>
    </xf>
    <xf numFmtId="0" fontId="9" fillId="0" borderId="0" xfId="18" applyFont="1">
      <alignment/>
      <protection/>
    </xf>
    <xf numFmtId="0" fontId="0" fillId="0" borderId="0" xfId="18" applyFont="1">
      <alignment/>
      <protection/>
    </xf>
    <xf numFmtId="0" fontId="5" fillId="0" borderId="0" xfId="18" applyFont="1">
      <alignment/>
      <protection/>
    </xf>
    <xf numFmtId="0" fontId="10" fillId="0" borderId="0" xfId="18" applyFont="1" applyAlignment="1">
      <alignment horizontal="right"/>
      <protection/>
    </xf>
    <xf numFmtId="0" fontId="8" fillId="0" borderId="2" xfId="18" applyFont="1" applyBorder="1" applyAlignment="1">
      <alignment horizontal="centerContinuous" vertical="center"/>
      <protection/>
    </xf>
    <xf numFmtId="0" fontId="8" fillId="0" borderId="3" xfId="18" applyFont="1" applyBorder="1" applyAlignment="1">
      <alignment horizontal="centerContinuous" vertical="center"/>
      <protection/>
    </xf>
    <xf numFmtId="0" fontId="8" fillId="0" borderId="3" xfId="18" applyFont="1" applyBorder="1" applyAlignment="1">
      <alignment horizontal="center" vertical="center"/>
      <protection/>
    </xf>
    <xf numFmtId="0" fontId="8" fillId="0" borderId="4" xfId="18" applyFont="1" applyBorder="1" applyAlignment="1">
      <alignment horizontal="centerContinuous" vertical="center"/>
      <protection/>
    </xf>
    <xf numFmtId="0" fontId="8" fillId="0" borderId="5" xfId="18" applyFont="1" applyBorder="1" applyAlignment="1">
      <alignment vertical="center"/>
      <protection/>
    </xf>
    <xf numFmtId="0" fontId="0" fillId="0" borderId="6" xfId="18" applyFont="1" applyBorder="1" applyAlignment="1">
      <alignment horizontal="center"/>
      <protection/>
    </xf>
    <xf numFmtId="0" fontId="0" fillId="0" borderId="7" xfId="18" applyFont="1" applyBorder="1" applyAlignment="1">
      <alignment horizontal="center"/>
      <protection/>
    </xf>
    <xf numFmtId="0" fontId="8" fillId="0" borderId="7" xfId="18" applyFont="1" applyBorder="1" applyAlignment="1">
      <alignment horizontal="centerContinuous"/>
      <protection/>
    </xf>
    <xf numFmtId="0" fontId="8" fillId="0" borderId="8" xfId="18" applyFont="1" applyBorder="1" applyAlignment="1">
      <alignment horizontal="centerContinuous"/>
      <protection/>
    </xf>
    <xf numFmtId="49" fontId="8" fillId="0" borderId="1" xfId="18" applyNumberFormat="1" applyFont="1" applyBorder="1" applyAlignment="1">
      <alignment horizontal="center"/>
      <protection/>
    </xf>
    <xf numFmtId="0" fontId="0" fillId="0" borderId="9" xfId="18" applyFont="1" applyBorder="1" applyAlignment="1">
      <alignment horizontal="centerContinuous"/>
      <protection/>
    </xf>
    <xf numFmtId="0" fontId="0" fillId="0" borderId="10" xfId="18" applyFont="1" applyBorder="1" applyAlignment="1">
      <alignment horizontal="centerContinuous"/>
      <protection/>
    </xf>
    <xf numFmtId="0" fontId="0" fillId="0" borderId="10" xfId="18" applyFont="1" applyBorder="1" applyAlignment="1">
      <alignment horizontal="center"/>
      <protection/>
    </xf>
    <xf numFmtId="0" fontId="0" fillId="0" borderId="11" xfId="18" applyFont="1" applyBorder="1" applyAlignment="1">
      <alignment horizontal="center"/>
      <protection/>
    </xf>
    <xf numFmtId="0" fontId="0" fillId="0" borderId="12" xfId="18" applyFont="1" applyBorder="1" applyAlignment="1">
      <alignment horizontal="center"/>
      <protection/>
    </xf>
    <xf numFmtId="0" fontId="0" fillId="0" borderId="13" xfId="18" applyFont="1" applyBorder="1">
      <alignment/>
      <protection/>
    </xf>
    <xf numFmtId="0" fontId="0" fillId="0" borderId="1" xfId="18" applyFont="1" applyBorder="1">
      <alignment/>
      <protection/>
    </xf>
    <xf numFmtId="0" fontId="0" fillId="0" borderId="13" xfId="18" applyFont="1" applyBorder="1" applyAlignment="1">
      <alignment horizontal="center"/>
      <protection/>
    </xf>
    <xf numFmtId="3" fontId="0" fillId="0" borderId="13" xfId="18" applyNumberFormat="1" applyFont="1" applyBorder="1">
      <alignment/>
      <protection/>
    </xf>
    <xf numFmtId="3" fontId="8" fillId="0" borderId="14" xfId="18" applyNumberFormat="1" applyFont="1" applyBorder="1">
      <alignment/>
      <protection/>
    </xf>
    <xf numFmtId="0" fontId="0" fillId="0" borderId="12" xfId="18" applyFont="1" applyBorder="1">
      <alignment/>
      <protection/>
    </xf>
    <xf numFmtId="0" fontId="0" fillId="0" borderId="15" xfId="18" applyFont="1" applyBorder="1">
      <alignment/>
      <protection/>
    </xf>
    <xf numFmtId="0" fontId="0" fillId="0" borderId="16" xfId="18" applyFont="1" applyBorder="1">
      <alignment/>
      <protection/>
    </xf>
    <xf numFmtId="0" fontId="0" fillId="0" borderId="14" xfId="18" applyFont="1" applyBorder="1">
      <alignment/>
      <protection/>
    </xf>
    <xf numFmtId="0" fontId="0" fillId="0" borderId="14" xfId="18" applyFont="1" applyBorder="1" applyAlignment="1">
      <alignment horizontal="center"/>
      <protection/>
    </xf>
    <xf numFmtId="3" fontId="0" fillId="0" borderId="14" xfId="18" applyNumberFormat="1" applyFont="1" applyBorder="1">
      <alignment/>
      <protection/>
    </xf>
    <xf numFmtId="0" fontId="13" fillId="0" borderId="13" xfId="18" applyFont="1" applyBorder="1">
      <alignment/>
      <protection/>
    </xf>
    <xf numFmtId="0" fontId="13" fillId="0" borderId="13" xfId="18" applyFont="1" applyBorder="1" applyAlignment="1">
      <alignment horizontal="center"/>
      <protection/>
    </xf>
    <xf numFmtId="3" fontId="13" fillId="0" borderId="13" xfId="18" applyNumberFormat="1" applyFont="1" applyBorder="1">
      <alignment/>
      <protection/>
    </xf>
    <xf numFmtId="3" fontId="8" fillId="0" borderId="17" xfId="18" applyNumberFormat="1" applyFont="1" applyBorder="1">
      <alignment/>
      <protection/>
    </xf>
    <xf numFmtId="3" fontId="0" fillId="0" borderId="0" xfId="18" applyNumberFormat="1">
      <alignment/>
      <protection/>
    </xf>
    <xf numFmtId="0" fontId="0" fillId="0" borderId="15" xfId="18" applyFont="1" applyBorder="1" applyAlignment="1">
      <alignment horizontal="center"/>
      <protection/>
    </xf>
    <xf numFmtId="3" fontId="0" fillId="0" borderId="15" xfId="18" applyNumberFormat="1" applyFont="1" applyBorder="1">
      <alignment/>
      <protection/>
    </xf>
    <xf numFmtId="3" fontId="0" fillId="0" borderId="0" xfId="18" applyNumberFormat="1" applyFont="1" applyBorder="1">
      <alignment/>
      <protection/>
    </xf>
    <xf numFmtId="0" fontId="0" fillId="0" borderId="16" xfId="18" applyFont="1" applyBorder="1" applyAlignment="1">
      <alignment horizontal="center"/>
      <protection/>
    </xf>
    <xf numFmtId="0" fontId="0" fillId="0" borderId="17" xfId="18" applyFont="1" applyBorder="1" applyAlignment="1">
      <alignment horizontal="center"/>
      <protection/>
    </xf>
    <xf numFmtId="3" fontId="0" fillId="0" borderId="17" xfId="18" applyNumberFormat="1" applyFont="1" applyBorder="1">
      <alignment/>
      <protection/>
    </xf>
    <xf numFmtId="3" fontId="0" fillId="0" borderId="18" xfId="18" applyNumberFormat="1" applyFont="1" applyBorder="1">
      <alignment/>
      <protection/>
    </xf>
    <xf numFmtId="0" fontId="13" fillId="0" borderId="15" xfId="18" applyFont="1" applyBorder="1" applyAlignment="1">
      <alignment horizontal="center"/>
      <protection/>
    </xf>
    <xf numFmtId="3" fontId="13" fillId="0" borderId="15" xfId="18" applyNumberFormat="1" applyFont="1" applyBorder="1">
      <alignment/>
      <protection/>
    </xf>
    <xf numFmtId="3" fontId="13" fillId="0" borderId="0" xfId="18" applyNumberFormat="1" applyFont="1" applyBorder="1">
      <alignment/>
      <protection/>
    </xf>
    <xf numFmtId="0" fontId="0" fillId="0" borderId="0" xfId="18" applyFont="1" applyBorder="1" applyAlignment="1">
      <alignment horizontal="center"/>
      <protection/>
    </xf>
    <xf numFmtId="0" fontId="0" fillId="0" borderId="7" xfId="18" applyFont="1" applyBorder="1">
      <alignment/>
      <protection/>
    </xf>
    <xf numFmtId="3" fontId="0" fillId="0" borderId="7" xfId="18" applyNumberFormat="1" applyFont="1" applyBorder="1">
      <alignment/>
      <protection/>
    </xf>
    <xf numFmtId="0" fontId="0" fillId="0" borderId="9" xfId="18" applyFont="1" applyBorder="1" applyAlignment="1">
      <alignment horizontal="center"/>
      <protection/>
    </xf>
    <xf numFmtId="3" fontId="0" fillId="0" borderId="10" xfId="18" applyNumberFormat="1" applyFont="1" applyBorder="1" applyAlignment="1">
      <alignment horizontal="center"/>
      <protection/>
    </xf>
    <xf numFmtId="0" fontId="0" fillId="0" borderId="11" xfId="20" applyNumberFormat="1" applyFont="1" applyBorder="1" applyAlignment="1">
      <alignment horizontal="center"/>
    </xf>
    <xf numFmtId="3" fontId="0" fillId="0" borderId="13" xfId="18" applyNumberFormat="1" applyFont="1" applyBorder="1" applyAlignment="1">
      <alignment horizontal="center"/>
      <protection/>
    </xf>
    <xf numFmtId="0" fontId="0" fillId="0" borderId="19" xfId="18" applyFont="1" applyBorder="1" applyAlignment="1">
      <alignment horizontal="center"/>
      <protection/>
    </xf>
    <xf numFmtId="0" fontId="0" fillId="0" borderId="20" xfId="18" applyFont="1" applyBorder="1" applyAlignment="1">
      <alignment horizontal="center"/>
      <protection/>
    </xf>
    <xf numFmtId="0" fontId="0" fillId="0" borderId="21" xfId="18" applyFont="1" applyBorder="1">
      <alignment/>
      <protection/>
    </xf>
    <xf numFmtId="0" fontId="0" fillId="0" borderId="21" xfId="18" applyFont="1" applyBorder="1" applyAlignment="1">
      <alignment horizontal="center"/>
      <protection/>
    </xf>
    <xf numFmtId="3" fontId="0" fillId="0" borderId="21" xfId="18" applyNumberFormat="1" applyFont="1" applyBorder="1">
      <alignment/>
      <protection/>
    </xf>
    <xf numFmtId="3" fontId="0" fillId="0" borderId="13" xfId="18" applyNumberFormat="1" applyFont="1" applyBorder="1">
      <alignment/>
      <protection/>
    </xf>
    <xf numFmtId="3" fontId="0" fillId="0" borderId="14" xfId="18" applyNumberFormat="1" applyFont="1" applyBorder="1">
      <alignment/>
      <protection/>
    </xf>
    <xf numFmtId="0" fontId="6" fillId="0" borderId="13" xfId="18" applyFont="1" applyBorder="1">
      <alignment/>
      <protection/>
    </xf>
    <xf numFmtId="0" fontId="6" fillId="0" borderId="13" xfId="18" applyFont="1" applyBorder="1" applyAlignment="1">
      <alignment horizontal="center"/>
      <protection/>
    </xf>
    <xf numFmtId="3" fontId="6" fillId="0" borderId="13" xfId="18" applyNumberFormat="1" applyFont="1" applyBorder="1" applyAlignment="1">
      <alignment horizontal="center"/>
      <protection/>
    </xf>
    <xf numFmtId="3" fontId="6" fillId="0" borderId="13" xfId="18" applyNumberFormat="1" applyFont="1" applyBorder="1">
      <alignment/>
      <protection/>
    </xf>
    <xf numFmtId="0" fontId="8" fillId="0" borderId="7" xfId="18" applyFont="1" applyBorder="1" applyAlignment="1">
      <alignment horizontal="center"/>
      <protection/>
    </xf>
    <xf numFmtId="3" fontId="8" fillId="0" borderId="7" xfId="18" applyNumberFormat="1" applyFont="1" applyBorder="1">
      <alignment/>
      <protection/>
    </xf>
    <xf numFmtId="0" fontId="0" fillId="0" borderId="0" xfId="18" applyNumberFormat="1">
      <alignment/>
      <protection/>
    </xf>
    <xf numFmtId="0" fontId="0" fillId="0" borderId="0" xfId="18" applyFont="1" applyAlignment="1">
      <alignment horizontal="right"/>
      <protection/>
    </xf>
    <xf numFmtId="10" fontId="8" fillId="0" borderId="22" xfId="20" applyNumberFormat="1" applyFont="1" applyBorder="1" applyAlignment="1">
      <alignment/>
    </xf>
    <xf numFmtId="10" fontId="0" fillId="0" borderId="1" xfId="18" applyNumberFormat="1" applyFont="1" applyBorder="1">
      <alignment/>
      <protection/>
    </xf>
    <xf numFmtId="10" fontId="0" fillId="0" borderId="1" xfId="20" applyNumberFormat="1" applyFont="1" applyBorder="1" applyAlignment="1">
      <alignment/>
    </xf>
    <xf numFmtId="10" fontId="0" fillId="0" borderId="22" xfId="20" applyNumberFormat="1" applyFont="1" applyBorder="1" applyAlignment="1">
      <alignment/>
    </xf>
    <xf numFmtId="10" fontId="13" fillId="0" borderId="1" xfId="20" applyNumberFormat="1" applyFont="1" applyBorder="1" applyAlignment="1">
      <alignment/>
    </xf>
    <xf numFmtId="10" fontId="0" fillId="0" borderId="23" xfId="20" applyNumberFormat="1" applyFont="1" applyBorder="1" applyAlignment="1">
      <alignment/>
    </xf>
    <xf numFmtId="10" fontId="0" fillId="0" borderId="24" xfId="20" applyNumberFormat="1" applyFont="1" applyBorder="1" applyAlignment="1">
      <alignment/>
    </xf>
    <xf numFmtId="10" fontId="0" fillId="0" borderId="1" xfId="20" applyNumberFormat="1" applyFont="1" applyBorder="1" applyAlignment="1">
      <alignment/>
    </xf>
    <xf numFmtId="10" fontId="0" fillId="0" borderId="22" xfId="20" applyNumberFormat="1" applyFont="1" applyBorder="1" applyAlignment="1">
      <alignment/>
    </xf>
    <xf numFmtId="10" fontId="6" fillId="0" borderId="1" xfId="20" applyNumberFormat="1" applyFont="1" applyBorder="1" applyAlignment="1">
      <alignment/>
    </xf>
    <xf numFmtId="10" fontId="0" fillId="0" borderId="24" xfId="18" applyNumberFormat="1" applyFont="1" applyBorder="1">
      <alignment/>
      <protection/>
    </xf>
    <xf numFmtId="0" fontId="9" fillId="0" borderId="0" xfId="18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Normalny_część tabelaryczn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showGridLines="0" tabSelected="1" view="pageBreakPreview" zoomScaleSheetLayoutView="100" workbookViewId="0" topLeftCell="A1">
      <selection activeCell="H4" sqref="H4"/>
    </sheetView>
  </sheetViews>
  <sheetFormatPr defaultColWidth="9.00390625" defaultRowHeight="12"/>
  <cols>
    <col min="1" max="1" width="5.25390625" style="2" customWidth="1"/>
    <col min="2" max="2" width="37.375" style="2" customWidth="1"/>
    <col min="3" max="3" width="6.75390625" style="2" customWidth="1"/>
    <col min="4" max="4" width="11.625" style="2" customWidth="1"/>
    <col min="5" max="5" width="13.25390625" style="2" bestFit="1" customWidth="1"/>
    <col min="6" max="6" width="12.75390625" style="2" bestFit="1" customWidth="1"/>
    <col min="7" max="7" width="9.625" style="2" customWidth="1"/>
    <col min="8" max="8" width="10.875" style="2" bestFit="1" customWidth="1"/>
    <col min="9" max="9" width="10.00390625" style="2" bestFit="1" customWidth="1"/>
    <col min="10" max="11" width="9.875" style="2" bestFit="1" customWidth="1"/>
    <col min="12" max="16384" width="9.125" style="2" customWidth="1"/>
  </cols>
  <sheetData>
    <row r="1" spans="1:7" ht="18">
      <c r="A1" s="81" t="s">
        <v>43</v>
      </c>
      <c r="B1" s="81"/>
      <c r="C1" s="81"/>
      <c r="D1" s="81"/>
      <c r="E1" s="81"/>
      <c r="F1" s="81"/>
      <c r="G1" s="81"/>
    </row>
    <row r="2" spans="1:6" ht="18">
      <c r="A2" s="3"/>
      <c r="B2" s="3"/>
      <c r="C2" s="3"/>
      <c r="D2" s="3"/>
      <c r="E2" s="3"/>
      <c r="F2" s="4"/>
    </row>
    <row r="3" spans="1:7" ht="18">
      <c r="A3" s="81" t="s">
        <v>2</v>
      </c>
      <c r="B3" s="81"/>
      <c r="C3" s="81"/>
      <c r="D3" s="81"/>
      <c r="E3" s="81"/>
      <c r="F3" s="81"/>
      <c r="G3" s="81"/>
    </row>
    <row r="4" spans="1:7" ht="15" thickBot="1">
      <c r="A4" s="5"/>
      <c r="B4" s="5"/>
      <c r="C4" s="5"/>
      <c r="D4" s="5"/>
      <c r="E4" s="5"/>
      <c r="F4" s="5"/>
      <c r="G4" s="6" t="s">
        <v>38</v>
      </c>
    </row>
    <row r="5" spans="1:7" ht="24" customHeight="1">
      <c r="A5" s="7" t="s">
        <v>37</v>
      </c>
      <c r="B5" s="8" t="s">
        <v>50</v>
      </c>
      <c r="C5" s="8" t="s">
        <v>47</v>
      </c>
      <c r="D5" s="8" t="s">
        <v>49</v>
      </c>
      <c r="E5" s="9" t="s">
        <v>46</v>
      </c>
      <c r="F5" s="10" t="s">
        <v>40</v>
      </c>
      <c r="G5" s="11" t="s">
        <v>0</v>
      </c>
    </row>
    <row r="6" spans="1:7" ht="12" customHeight="1" thickBot="1">
      <c r="A6" s="12"/>
      <c r="B6" s="13"/>
      <c r="C6" s="13"/>
      <c r="D6" s="13"/>
      <c r="E6" s="14"/>
      <c r="F6" s="15"/>
      <c r="G6" s="16" t="s">
        <v>1</v>
      </c>
    </row>
    <row r="7" spans="1:7" ht="12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9">
        <v>6</v>
      </c>
      <c r="G7" s="20">
        <v>7</v>
      </c>
    </row>
    <row r="8" spans="1:7" ht="12">
      <c r="A8" s="21"/>
      <c r="B8" s="22"/>
      <c r="C8" s="22"/>
      <c r="D8" s="22"/>
      <c r="E8" s="22"/>
      <c r="F8" s="22"/>
      <c r="G8" s="23"/>
    </row>
    <row r="9" spans="1:7" ht="12">
      <c r="A9" s="21">
        <v>1</v>
      </c>
      <c r="B9" s="22" t="s">
        <v>3</v>
      </c>
      <c r="C9" s="24"/>
      <c r="D9" s="24"/>
      <c r="E9" s="25"/>
      <c r="F9" s="25"/>
      <c r="G9" s="23"/>
    </row>
    <row r="10" spans="1:7" ht="12">
      <c r="A10" s="21"/>
      <c r="B10" s="22" t="s">
        <v>4</v>
      </c>
      <c r="C10" s="24"/>
      <c r="D10" s="24"/>
      <c r="E10" s="26">
        <f>SUM(E12:E14)</f>
        <v>2420000</v>
      </c>
      <c r="F10" s="26">
        <f>SUM(F12:F14)</f>
        <v>2419542</v>
      </c>
      <c r="G10" s="70">
        <f>SUM(F10/E10)</f>
        <v>0.9998</v>
      </c>
    </row>
    <row r="11" spans="1:7" ht="12">
      <c r="A11" s="27"/>
      <c r="B11" s="22" t="s">
        <v>5</v>
      </c>
      <c r="C11" s="28"/>
      <c r="D11" s="28"/>
      <c r="E11" s="28"/>
      <c r="F11" s="28"/>
      <c r="G11" s="71"/>
    </row>
    <row r="12" spans="1:7" ht="12">
      <c r="A12" s="21"/>
      <c r="B12" s="22" t="s">
        <v>6</v>
      </c>
      <c r="C12" s="24">
        <v>700</v>
      </c>
      <c r="D12" s="24">
        <v>70001</v>
      </c>
      <c r="E12" s="25">
        <v>2020000</v>
      </c>
      <c r="F12" s="25">
        <v>2020000</v>
      </c>
      <c r="G12" s="72">
        <f>SUM(F12/E12)</f>
        <v>1</v>
      </c>
    </row>
    <row r="13" spans="1:7" ht="12">
      <c r="A13" s="21"/>
      <c r="B13" s="22" t="s">
        <v>7</v>
      </c>
      <c r="C13" s="24">
        <v>700</v>
      </c>
      <c r="D13" s="24">
        <v>70001</v>
      </c>
      <c r="E13" s="25">
        <v>250000</v>
      </c>
      <c r="F13" s="25">
        <v>249542</v>
      </c>
      <c r="G13" s="72">
        <f>SUM(F13/E13)</f>
        <v>0.9982</v>
      </c>
    </row>
    <row r="14" spans="1:7" ht="12">
      <c r="A14" s="29"/>
      <c r="B14" s="30" t="s">
        <v>8</v>
      </c>
      <c r="C14" s="31">
        <v>900</v>
      </c>
      <c r="D14" s="31">
        <v>90095</v>
      </c>
      <c r="E14" s="32">
        <v>150000</v>
      </c>
      <c r="F14" s="32">
        <v>150000</v>
      </c>
      <c r="G14" s="73">
        <f>SUM(F14/E14)</f>
        <v>1</v>
      </c>
    </row>
    <row r="15" spans="1:7" ht="12">
      <c r="A15" s="27"/>
      <c r="B15" s="33"/>
      <c r="C15" s="34"/>
      <c r="D15" s="34"/>
      <c r="E15" s="35"/>
      <c r="F15" s="35"/>
      <c r="G15" s="74"/>
    </row>
    <row r="16" spans="1:7" ht="12">
      <c r="A16" s="21">
        <v>2</v>
      </c>
      <c r="B16" s="22" t="s">
        <v>35</v>
      </c>
      <c r="C16" s="24"/>
      <c r="D16" s="24"/>
      <c r="E16" s="25"/>
      <c r="F16" s="25"/>
      <c r="G16" s="72"/>
    </row>
    <row r="17" spans="1:7" ht="12">
      <c r="A17" s="27"/>
      <c r="B17" s="22" t="s">
        <v>36</v>
      </c>
      <c r="C17" s="24"/>
      <c r="D17" s="24"/>
      <c r="E17" s="26">
        <f>SUM(E18:E19)</f>
        <v>290000</v>
      </c>
      <c r="F17" s="26">
        <f>SUM(F18:F19)</f>
        <v>112099</v>
      </c>
      <c r="G17" s="70">
        <f>SUM(F17/E17)</f>
        <v>0.3865</v>
      </c>
    </row>
    <row r="18" spans="1:7" ht="12">
      <c r="A18" s="27"/>
      <c r="B18" s="22" t="s">
        <v>42</v>
      </c>
      <c r="C18" s="24">
        <v>900</v>
      </c>
      <c r="D18" s="24">
        <v>90002</v>
      </c>
      <c r="E18" s="25">
        <v>200000</v>
      </c>
      <c r="F18" s="25">
        <v>25425</v>
      </c>
      <c r="G18" s="75">
        <f>SUM(F18/E18)</f>
        <v>0.1271</v>
      </c>
    </row>
    <row r="19" spans="1:7" ht="12">
      <c r="A19" s="29"/>
      <c r="B19" s="30" t="s">
        <v>7</v>
      </c>
      <c r="C19" s="31">
        <v>900</v>
      </c>
      <c r="D19" s="31">
        <v>90020</v>
      </c>
      <c r="E19" s="32">
        <v>90000</v>
      </c>
      <c r="F19" s="32">
        <v>86674</v>
      </c>
      <c r="G19" s="73">
        <f>SUM(F19/E19)</f>
        <v>0.963</v>
      </c>
    </row>
    <row r="20" spans="1:11" ht="12">
      <c r="A20" s="21"/>
      <c r="B20" s="33"/>
      <c r="C20" s="34"/>
      <c r="D20" s="34"/>
      <c r="E20" s="35"/>
      <c r="F20" s="35"/>
      <c r="G20" s="74"/>
      <c r="J20" s="4"/>
      <c r="K20" s="4"/>
    </row>
    <row r="21" spans="1:10" ht="12">
      <c r="A21" s="21">
        <v>3</v>
      </c>
      <c r="B21" s="22" t="s">
        <v>9</v>
      </c>
      <c r="C21" s="24"/>
      <c r="D21" s="24"/>
      <c r="E21" s="36">
        <f>SUM(E22:E24)</f>
        <v>1636206</v>
      </c>
      <c r="F21" s="36">
        <f>SUM(F22:F24)</f>
        <v>1632269</v>
      </c>
      <c r="G21" s="70">
        <f>SUM(F21/E21)</f>
        <v>0.9976</v>
      </c>
      <c r="I21" s="37"/>
      <c r="J21" s="37"/>
    </row>
    <row r="22" spans="1:11" ht="12">
      <c r="A22" s="21"/>
      <c r="B22" s="22" t="s">
        <v>10</v>
      </c>
      <c r="C22" s="24">
        <v>801</v>
      </c>
      <c r="D22" s="38">
        <v>80101</v>
      </c>
      <c r="E22" s="39">
        <v>1588406</v>
      </c>
      <c r="F22" s="40">
        <v>1588406</v>
      </c>
      <c r="G22" s="72">
        <f>SUM(F22/E22)</f>
        <v>1</v>
      </c>
      <c r="H22" s="69"/>
      <c r="I22" s="68"/>
      <c r="J22" s="37"/>
      <c r="K22" s="37"/>
    </row>
    <row r="23" spans="1:7" ht="12">
      <c r="A23" s="21"/>
      <c r="B23" s="22" t="s">
        <v>11</v>
      </c>
      <c r="C23" s="24">
        <v>801</v>
      </c>
      <c r="D23" s="38">
        <v>80146</v>
      </c>
      <c r="E23" s="39">
        <v>4400</v>
      </c>
      <c r="F23" s="40">
        <v>4400</v>
      </c>
      <c r="G23" s="72">
        <f>SUM(F23/E23)</f>
        <v>1</v>
      </c>
    </row>
    <row r="24" spans="1:11" ht="12">
      <c r="A24" s="41"/>
      <c r="B24" s="30" t="s">
        <v>44</v>
      </c>
      <c r="C24" s="31">
        <v>854</v>
      </c>
      <c r="D24" s="42">
        <v>85415</v>
      </c>
      <c r="E24" s="43">
        <v>43400</v>
      </c>
      <c r="F24" s="44">
        <v>39463</v>
      </c>
      <c r="G24" s="73">
        <f>SUM(F24/E24)</f>
        <v>0.9093</v>
      </c>
      <c r="H24" s="69"/>
      <c r="J24" s="37"/>
      <c r="K24" s="37"/>
    </row>
    <row r="25" spans="1:11" ht="12">
      <c r="A25" s="21"/>
      <c r="B25" s="33"/>
      <c r="C25" s="45"/>
      <c r="D25" s="45"/>
      <c r="E25" s="46"/>
      <c r="F25" s="47"/>
      <c r="G25" s="74"/>
      <c r="I25" s="68"/>
      <c r="J25" s="37"/>
      <c r="K25" s="37"/>
    </row>
    <row r="26" spans="1:11" ht="12">
      <c r="A26" s="21">
        <v>4</v>
      </c>
      <c r="B26" s="22" t="s">
        <v>12</v>
      </c>
      <c r="C26" s="38"/>
      <c r="D26" s="38"/>
      <c r="E26" s="36">
        <f>SUM(E27:E30)</f>
        <v>1083829</v>
      </c>
      <c r="F26" s="36">
        <f>SUM(F27:F30)</f>
        <v>1081671</v>
      </c>
      <c r="G26" s="70">
        <f>SUM(F26/E26)</f>
        <v>0.998</v>
      </c>
      <c r="I26" s="68"/>
      <c r="J26" s="37"/>
      <c r="K26" s="37"/>
    </row>
    <row r="27" spans="1:11" ht="12">
      <c r="A27" s="21"/>
      <c r="B27" s="22" t="s">
        <v>10</v>
      </c>
      <c r="C27" s="38">
        <v>801</v>
      </c>
      <c r="D27" s="48">
        <v>80101</v>
      </c>
      <c r="E27" s="25">
        <v>983429</v>
      </c>
      <c r="F27" s="25">
        <v>983429</v>
      </c>
      <c r="G27" s="72">
        <f>SUM(F27/E27)</f>
        <v>1</v>
      </c>
      <c r="I27" s="68"/>
      <c r="J27" s="37"/>
      <c r="K27" s="37"/>
    </row>
    <row r="28" spans="1:7" ht="12">
      <c r="A28" s="21"/>
      <c r="B28" s="22" t="s">
        <v>13</v>
      </c>
      <c r="C28" s="38">
        <v>801</v>
      </c>
      <c r="D28" s="48">
        <v>80103</v>
      </c>
      <c r="E28" s="25">
        <v>72000</v>
      </c>
      <c r="F28" s="25">
        <v>72000</v>
      </c>
      <c r="G28" s="72">
        <f>SUM(F28/E28)</f>
        <v>1</v>
      </c>
    </row>
    <row r="29" spans="1:10" ht="12">
      <c r="A29" s="21"/>
      <c r="B29" s="22" t="s">
        <v>11</v>
      </c>
      <c r="C29" s="38">
        <v>801</v>
      </c>
      <c r="D29" s="24">
        <v>80146</v>
      </c>
      <c r="E29" s="25">
        <v>11200</v>
      </c>
      <c r="F29" s="25">
        <v>11200</v>
      </c>
      <c r="G29" s="72">
        <f>SUM(F29/E29)</f>
        <v>1</v>
      </c>
      <c r="I29" s="37"/>
      <c r="J29" s="37"/>
    </row>
    <row r="30" spans="1:7" ht="12">
      <c r="A30" s="41"/>
      <c r="B30" s="30" t="s">
        <v>44</v>
      </c>
      <c r="C30" s="31">
        <v>854</v>
      </c>
      <c r="D30" s="42">
        <v>85415</v>
      </c>
      <c r="E30" s="32">
        <v>17200</v>
      </c>
      <c r="F30" s="43">
        <v>15042</v>
      </c>
      <c r="G30" s="73">
        <f>SUM(F30/E30)</f>
        <v>0.8745</v>
      </c>
    </row>
    <row r="31" spans="1:7" ht="12">
      <c r="A31" s="21"/>
      <c r="B31" s="33"/>
      <c r="C31" s="34"/>
      <c r="D31" s="34"/>
      <c r="E31" s="35"/>
      <c r="F31" s="35"/>
      <c r="G31" s="74"/>
    </row>
    <row r="32" spans="1:7" ht="12">
      <c r="A32" s="21">
        <v>5</v>
      </c>
      <c r="B32" s="22" t="s">
        <v>14</v>
      </c>
      <c r="C32" s="24"/>
      <c r="D32" s="24"/>
      <c r="E32" s="26">
        <f>SUM(E33:E36)</f>
        <v>2358571</v>
      </c>
      <c r="F32" s="26">
        <f>SUM(F33:F36)</f>
        <v>2348673</v>
      </c>
      <c r="G32" s="70">
        <f>SUM(F32/E32)</f>
        <v>0.9958</v>
      </c>
    </row>
    <row r="33" spans="1:7" ht="12">
      <c r="A33" s="21"/>
      <c r="B33" s="22" t="s">
        <v>10</v>
      </c>
      <c r="C33" s="24">
        <v>801</v>
      </c>
      <c r="D33" s="24">
        <v>80101</v>
      </c>
      <c r="E33" s="25">
        <v>2290671</v>
      </c>
      <c r="F33" s="25">
        <v>2290671</v>
      </c>
      <c r="G33" s="72">
        <f>SUM(F33/E33)</f>
        <v>1</v>
      </c>
    </row>
    <row r="34" spans="1:7" s="4" customFormat="1" ht="12">
      <c r="A34" s="21"/>
      <c r="B34" s="22" t="s">
        <v>41</v>
      </c>
      <c r="C34" s="24">
        <v>801</v>
      </c>
      <c r="D34" s="24">
        <v>80101</v>
      </c>
      <c r="E34" s="25">
        <v>8000</v>
      </c>
      <c r="F34" s="25">
        <v>723</v>
      </c>
      <c r="G34" s="72">
        <f>SUM(F34/E34)</f>
        <v>0.0904</v>
      </c>
    </row>
    <row r="35" spans="1:7" ht="12">
      <c r="A35" s="21"/>
      <c r="B35" s="22" t="s">
        <v>11</v>
      </c>
      <c r="C35" s="24">
        <v>801</v>
      </c>
      <c r="D35" s="24">
        <v>80146</v>
      </c>
      <c r="E35" s="25">
        <v>20600</v>
      </c>
      <c r="F35" s="25">
        <v>20600</v>
      </c>
      <c r="G35" s="72">
        <f>SUM(F35/E35)</f>
        <v>1</v>
      </c>
    </row>
    <row r="36" spans="1:7" ht="12">
      <c r="A36" s="41"/>
      <c r="B36" s="30" t="s">
        <v>44</v>
      </c>
      <c r="C36" s="31">
        <v>854</v>
      </c>
      <c r="D36" s="42">
        <v>85415</v>
      </c>
      <c r="E36" s="32">
        <v>39300</v>
      </c>
      <c r="F36" s="32">
        <v>36679</v>
      </c>
      <c r="G36" s="73">
        <f>SUM(F36/E36)</f>
        <v>0.9333</v>
      </c>
    </row>
    <row r="37" spans="1:7" ht="12">
      <c r="A37" s="21"/>
      <c r="B37" s="33"/>
      <c r="C37" s="34"/>
      <c r="D37" s="34"/>
      <c r="E37" s="35"/>
      <c r="F37" s="35"/>
      <c r="G37" s="74"/>
    </row>
    <row r="38" spans="1:7" ht="12">
      <c r="A38" s="21">
        <v>6</v>
      </c>
      <c r="B38" s="22" t="s">
        <v>15</v>
      </c>
      <c r="C38" s="24"/>
      <c r="D38" s="24"/>
      <c r="E38" s="26">
        <f>SUM(E39:E42)</f>
        <v>1116727</v>
      </c>
      <c r="F38" s="26">
        <f>SUM(F39:F42)</f>
        <v>1114759</v>
      </c>
      <c r="G38" s="70">
        <f>SUM(F38/E38)</f>
        <v>0.9982</v>
      </c>
    </row>
    <row r="39" spans="1:7" ht="12">
      <c r="A39" s="21"/>
      <c r="B39" s="22" t="s">
        <v>10</v>
      </c>
      <c r="C39" s="24">
        <v>801</v>
      </c>
      <c r="D39" s="24">
        <v>80101</v>
      </c>
      <c r="E39" s="25">
        <v>1040527</v>
      </c>
      <c r="F39" s="25">
        <v>1040527</v>
      </c>
      <c r="G39" s="72">
        <f>SUM(F39/E39)</f>
        <v>1</v>
      </c>
    </row>
    <row r="40" spans="1:7" ht="12">
      <c r="A40" s="21"/>
      <c r="B40" s="22" t="s">
        <v>13</v>
      </c>
      <c r="C40" s="24">
        <v>801</v>
      </c>
      <c r="D40" s="24">
        <v>80103</v>
      </c>
      <c r="E40" s="25">
        <v>48000</v>
      </c>
      <c r="F40" s="25">
        <v>48000</v>
      </c>
      <c r="G40" s="72">
        <f>SUM(F40/E40)</f>
        <v>1</v>
      </c>
    </row>
    <row r="41" spans="1:7" ht="12">
      <c r="A41" s="21"/>
      <c r="B41" s="22" t="s">
        <v>11</v>
      </c>
      <c r="C41" s="24">
        <v>801</v>
      </c>
      <c r="D41" s="24">
        <v>80146</v>
      </c>
      <c r="E41" s="25">
        <v>3000</v>
      </c>
      <c r="F41" s="25">
        <v>3000</v>
      </c>
      <c r="G41" s="72">
        <f>SUM(F41/E41)</f>
        <v>1</v>
      </c>
    </row>
    <row r="42" spans="1:7" ht="12">
      <c r="A42" s="41"/>
      <c r="B42" s="30" t="s">
        <v>44</v>
      </c>
      <c r="C42" s="31">
        <v>854</v>
      </c>
      <c r="D42" s="42">
        <v>85415</v>
      </c>
      <c r="E42" s="32">
        <v>25200</v>
      </c>
      <c r="F42" s="32">
        <v>23232</v>
      </c>
      <c r="G42" s="73">
        <f>SUM(F42/E42)</f>
        <v>0.9219</v>
      </c>
    </row>
    <row r="43" spans="1:7" ht="12">
      <c r="A43" s="21"/>
      <c r="B43" s="33"/>
      <c r="C43" s="34"/>
      <c r="D43" s="34"/>
      <c r="E43" s="35"/>
      <c r="F43" s="35"/>
      <c r="G43" s="74"/>
    </row>
    <row r="44" spans="1:7" ht="12">
      <c r="A44" s="21">
        <v>7</v>
      </c>
      <c r="B44" s="22" t="s">
        <v>16</v>
      </c>
      <c r="C44" s="24"/>
      <c r="D44" s="24"/>
      <c r="E44" s="26">
        <f>SUM(E45:E48)</f>
        <v>5644333</v>
      </c>
      <c r="F44" s="26">
        <f>SUM(F45:F48)</f>
        <v>5633422</v>
      </c>
      <c r="G44" s="70">
        <f>SUM(F44/E44)</f>
        <v>0.9981</v>
      </c>
    </row>
    <row r="45" spans="1:9" ht="12">
      <c r="A45" s="21"/>
      <c r="B45" s="22" t="s">
        <v>10</v>
      </c>
      <c r="C45" s="24">
        <v>801</v>
      </c>
      <c r="D45" s="24">
        <v>80101</v>
      </c>
      <c r="E45" s="25">
        <v>5447933</v>
      </c>
      <c r="F45" s="25">
        <v>5447933</v>
      </c>
      <c r="G45" s="72">
        <f>SUM(F45/E45)</f>
        <v>1</v>
      </c>
      <c r="I45" s="37"/>
    </row>
    <row r="46" spans="1:9" ht="12">
      <c r="A46" s="21"/>
      <c r="B46" s="22" t="s">
        <v>33</v>
      </c>
      <c r="C46" s="24">
        <v>801</v>
      </c>
      <c r="D46" s="24">
        <v>80101</v>
      </c>
      <c r="E46" s="25">
        <v>100000</v>
      </c>
      <c r="F46" s="25">
        <v>95237</v>
      </c>
      <c r="G46" s="72">
        <f>SUM(F46/E46)</f>
        <v>0.9524</v>
      </c>
      <c r="I46" s="37"/>
    </row>
    <row r="47" spans="1:7" ht="12">
      <c r="A47" s="21"/>
      <c r="B47" s="22" t="s">
        <v>11</v>
      </c>
      <c r="C47" s="24">
        <v>801</v>
      </c>
      <c r="D47" s="24">
        <v>80146</v>
      </c>
      <c r="E47" s="25">
        <v>27600</v>
      </c>
      <c r="F47" s="25">
        <v>27600</v>
      </c>
      <c r="G47" s="72">
        <f>SUM(F47/E47)</f>
        <v>1</v>
      </c>
    </row>
    <row r="48" spans="1:7" ht="12">
      <c r="A48" s="41"/>
      <c r="B48" s="30" t="s">
        <v>44</v>
      </c>
      <c r="C48" s="31">
        <v>854</v>
      </c>
      <c r="D48" s="42">
        <v>85415</v>
      </c>
      <c r="E48" s="32">
        <v>68800</v>
      </c>
      <c r="F48" s="32">
        <v>62652</v>
      </c>
      <c r="G48" s="73">
        <f>SUM(F48/E48)</f>
        <v>0.9106</v>
      </c>
    </row>
    <row r="49" spans="1:7" ht="12">
      <c r="A49" s="21"/>
      <c r="B49" s="33"/>
      <c r="C49" s="34"/>
      <c r="D49" s="34"/>
      <c r="E49" s="35"/>
      <c r="F49" s="35"/>
      <c r="G49" s="74"/>
    </row>
    <row r="50" spans="1:7" ht="12">
      <c r="A50" s="21">
        <v>8</v>
      </c>
      <c r="B50" s="22" t="s">
        <v>17</v>
      </c>
      <c r="C50" s="24"/>
      <c r="D50" s="24"/>
      <c r="E50" s="26">
        <f>SUM(E51:E55)</f>
        <v>1415098</v>
      </c>
      <c r="F50" s="26">
        <f>SUM(F51:F55)</f>
        <v>1410338</v>
      </c>
      <c r="G50" s="70">
        <f aca="true" t="shared" si="0" ref="G50:G55">SUM(F50/E50)</f>
        <v>0.9966</v>
      </c>
    </row>
    <row r="51" spans="1:7" ht="12">
      <c r="A51" s="21"/>
      <c r="B51" s="22" t="s">
        <v>10</v>
      </c>
      <c r="C51" s="24">
        <v>801</v>
      </c>
      <c r="D51" s="24">
        <v>80101</v>
      </c>
      <c r="E51" s="25">
        <v>1314398</v>
      </c>
      <c r="F51" s="25">
        <v>1314398</v>
      </c>
      <c r="G51" s="72">
        <f t="shared" si="0"/>
        <v>1</v>
      </c>
    </row>
    <row r="52" spans="1:7" ht="12">
      <c r="A52" s="21"/>
      <c r="B52" s="22" t="s">
        <v>33</v>
      </c>
      <c r="C52" s="24">
        <v>801</v>
      </c>
      <c r="D52" s="24">
        <v>80101</v>
      </c>
      <c r="E52" s="25">
        <v>6000</v>
      </c>
      <c r="F52" s="25">
        <v>6000</v>
      </c>
      <c r="G52" s="72">
        <f t="shared" si="0"/>
        <v>1</v>
      </c>
    </row>
    <row r="53" spans="1:7" ht="12">
      <c r="A53" s="21"/>
      <c r="B53" s="22" t="s">
        <v>13</v>
      </c>
      <c r="C53" s="24">
        <v>801</v>
      </c>
      <c r="D53" s="24">
        <v>80103</v>
      </c>
      <c r="E53" s="25">
        <v>62000</v>
      </c>
      <c r="F53" s="25">
        <v>62000</v>
      </c>
      <c r="G53" s="72">
        <f t="shared" si="0"/>
        <v>1</v>
      </c>
    </row>
    <row r="54" spans="1:7" ht="12">
      <c r="A54" s="21"/>
      <c r="B54" s="22" t="s">
        <v>11</v>
      </c>
      <c r="C54" s="24">
        <v>801</v>
      </c>
      <c r="D54" s="24">
        <v>80146</v>
      </c>
      <c r="E54" s="25">
        <v>4000</v>
      </c>
      <c r="F54" s="25">
        <v>4000</v>
      </c>
      <c r="G54" s="72">
        <f t="shared" si="0"/>
        <v>1</v>
      </c>
    </row>
    <row r="55" spans="1:7" ht="12">
      <c r="A55" s="41"/>
      <c r="B55" s="30" t="s">
        <v>44</v>
      </c>
      <c r="C55" s="31">
        <v>854</v>
      </c>
      <c r="D55" s="42">
        <v>85415</v>
      </c>
      <c r="E55" s="32">
        <v>28700</v>
      </c>
      <c r="F55" s="32">
        <v>23940</v>
      </c>
      <c r="G55" s="73">
        <f t="shared" si="0"/>
        <v>0.8341</v>
      </c>
    </row>
    <row r="56" spans="1:7" ht="12">
      <c r="A56" s="21"/>
      <c r="B56" s="33"/>
      <c r="C56" s="34"/>
      <c r="D56" s="34"/>
      <c r="E56" s="35"/>
      <c r="F56" s="35"/>
      <c r="G56" s="74"/>
    </row>
    <row r="57" spans="1:7" ht="12">
      <c r="A57" s="21">
        <v>9</v>
      </c>
      <c r="B57" s="22" t="s">
        <v>18</v>
      </c>
      <c r="C57" s="24"/>
      <c r="D57" s="24"/>
      <c r="E57" s="26">
        <f>SUM(E58:E61)</f>
        <v>1647336</v>
      </c>
      <c r="F57" s="26">
        <f>SUM(F58:F61)</f>
        <v>1643723</v>
      </c>
      <c r="G57" s="70">
        <f>SUM(F57/E57)</f>
        <v>0.9978</v>
      </c>
    </row>
    <row r="58" spans="1:7" ht="12">
      <c r="A58" s="21"/>
      <c r="B58" s="22" t="s">
        <v>10</v>
      </c>
      <c r="C58" s="24">
        <v>801</v>
      </c>
      <c r="D58" s="24">
        <v>80101</v>
      </c>
      <c r="E58" s="25">
        <v>1563836</v>
      </c>
      <c r="F58" s="25">
        <v>1563836</v>
      </c>
      <c r="G58" s="72">
        <f>SUM(F58/E58)</f>
        <v>1</v>
      </c>
    </row>
    <row r="59" spans="1:7" ht="12">
      <c r="A59" s="21"/>
      <c r="B59" s="22" t="s">
        <v>13</v>
      </c>
      <c r="C59" s="24">
        <v>801</v>
      </c>
      <c r="D59" s="24">
        <v>80103</v>
      </c>
      <c r="E59" s="25">
        <v>48000</v>
      </c>
      <c r="F59" s="25">
        <v>48000</v>
      </c>
      <c r="G59" s="72">
        <f>SUM(F59/E59)</f>
        <v>1</v>
      </c>
    </row>
    <row r="60" spans="1:7" ht="12">
      <c r="A60" s="21"/>
      <c r="B60" s="22" t="s">
        <v>11</v>
      </c>
      <c r="C60" s="24">
        <v>801</v>
      </c>
      <c r="D60" s="24">
        <v>80146</v>
      </c>
      <c r="E60" s="25">
        <v>5100</v>
      </c>
      <c r="F60" s="25">
        <v>5100</v>
      </c>
      <c r="G60" s="72">
        <f>SUM(F60/E60)</f>
        <v>1</v>
      </c>
    </row>
    <row r="61" spans="1:7" ht="12">
      <c r="A61" s="41"/>
      <c r="B61" s="30" t="s">
        <v>44</v>
      </c>
      <c r="C61" s="31">
        <v>854</v>
      </c>
      <c r="D61" s="42">
        <v>85415</v>
      </c>
      <c r="E61" s="32">
        <v>30400</v>
      </c>
      <c r="F61" s="32">
        <v>26787</v>
      </c>
      <c r="G61" s="73">
        <f>SUM(F61/E61)</f>
        <v>0.8812</v>
      </c>
    </row>
    <row r="62" spans="1:7" ht="11.25" customHeight="1">
      <c r="A62" s="21"/>
      <c r="B62" s="33"/>
      <c r="C62" s="34"/>
      <c r="D62" s="34"/>
      <c r="E62" s="35"/>
      <c r="F62" s="35"/>
      <c r="G62" s="74"/>
    </row>
    <row r="63" spans="1:11" ht="12">
      <c r="A63" s="21">
        <v>10</v>
      </c>
      <c r="B63" s="22" t="s">
        <v>19</v>
      </c>
      <c r="C63" s="24"/>
      <c r="D63" s="24"/>
      <c r="E63" s="26">
        <f>SUM(E64:E66)</f>
        <v>595065</v>
      </c>
      <c r="F63" s="26">
        <f>SUM(F64:F66)</f>
        <v>594290</v>
      </c>
      <c r="G63" s="70">
        <f>SUM(F63/E63)</f>
        <v>0.9987</v>
      </c>
      <c r="J63" s="4"/>
      <c r="K63" s="4"/>
    </row>
    <row r="64" spans="1:11" ht="12">
      <c r="A64" s="21"/>
      <c r="B64" s="22" t="s">
        <v>10</v>
      </c>
      <c r="C64" s="24">
        <v>801</v>
      </c>
      <c r="D64" s="24">
        <v>80104</v>
      </c>
      <c r="E64" s="25">
        <v>541665</v>
      </c>
      <c r="F64" s="25">
        <v>541665</v>
      </c>
      <c r="G64" s="72">
        <f>SUM(F64/E64)</f>
        <v>1</v>
      </c>
      <c r="H64" s="69"/>
      <c r="I64" s="37"/>
      <c r="J64" s="37"/>
      <c r="K64" s="37"/>
    </row>
    <row r="65" spans="1:14" ht="12">
      <c r="A65" s="21"/>
      <c r="B65" s="22" t="s">
        <v>33</v>
      </c>
      <c r="C65" s="24">
        <v>801</v>
      </c>
      <c r="D65" s="24">
        <v>80104</v>
      </c>
      <c r="E65" s="25">
        <v>52300</v>
      </c>
      <c r="F65" s="25">
        <v>51525</v>
      </c>
      <c r="G65" s="72">
        <f>SUM(F65/E65)</f>
        <v>0.9852</v>
      </c>
      <c r="H65" s="69"/>
      <c r="I65" s="37"/>
      <c r="J65" s="37"/>
      <c r="K65" s="37"/>
      <c r="M65" s="37"/>
      <c r="N65" s="37"/>
    </row>
    <row r="66" spans="1:11" ht="12.75" thickBot="1">
      <c r="A66" s="12"/>
      <c r="B66" s="49" t="s">
        <v>11</v>
      </c>
      <c r="C66" s="13">
        <v>801</v>
      </c>
      <c r="D66" s="13">
        <v>80146</v>
      </c>
      <c r="E66" s="50">
        <v>1100</v>
      </c>
      <c r="F66" s="50">
        <v>1100</v>
      </c>
      <c r="G66" s="76">
        <f>SUM(F66/E66)</f>
        <v>1</v>
      </c>
      <c r="I66" s="37"/>
      <c r="J66" s="37"/>
      <c r="K66" s="37"/>
    </row>
    <row r="67" spans="1:14" ht="12">
      <c r="A67" s="51">
        <v>1</v>
      </c>
      <c r="B67" s="19">
        <v>2</v>
      </c>
      <c r="C67" s="19">
        <v>3</v>
      </c>
      <c r="D67" s="19">
        <v>4</v>
      </c>
      <c r="E67" s="52">
        <v>5</v>
      </c>
      <c r="F67" s="52">
        <v>6</v>
      </c>
      <c r="G67" s="53">
        <v>7</v>
      </c>
      <c r="M67" s="37"/>
      <c r="N67" s="37"/>
    </row>
    <row r="68" spans="1:10" ht="12">
      <c r="A68" s="21"/>
      <c r="B68" s="24"/>
      <c r="C68" s="24"/>
      <c r="D68" s="24"/>
      <c r="E68" s="54"/>
      <c r="F68" s="54"/>
      <c r="G68" s="1"/>
      <c r="I68" s="37"/>
      <c r="J68" s="37"/>
    </row>
    <row r="69" spans="1:8" ht="12">
      <c r="A69" s="21">
        <v>11</v>
      </c>
      <c r="B69" s="22" t="s">
        <v>20</v>
      </c>
      <c r="C69" s="24"/>
      <c r="D69" s="24"/>
      <c r="E69" s="26">
        <f>SUM(E70:E71)</f>
        <v>759798</v>
      </c>
      <c r="F69" s="26">
        <f>SUM(F70:F71)</f>
        <v>759413</v>
      </c>
      <c r="G69" s="70">
        <f>SUM(F69/E69)</f>
        <v>0.9995</v>
      </c>
      <c r="H69" s="4"/>
    </row>
    <row r="70" spans="1:8" ht="12">
      <c r="A70" s="21"/>
      <c r="B70" s="22" t="s">
        <v>10</v>
      </c>
      <c r="C70" s="24">
        <v>801</v>
      </c>
      <c r="D70" s="24">
        <v>80104</v>
      </c>
      <c r="E70" s="25">
        <v>757898</v>
      </c>
      <c r="F70" s="25">
        <v>757898</v>
      </c>
      <c r="G70" s="72">
        <f>SUM(F70/E70)</f>
        <v>1</v>
      </c>
      <c r="H70" s="4"/>
    </row>
    <row r="71" spans="1:8" ht="12">
      <c r="A71" s="55"/>
      <c r="B71" s="30" t="s">
        <v>11</v>
      </c>
      <c r="C71" s="31">
        <v>801</v>
      </c>
      <c r="D71" s="31">
        <v>80146</v>
      </c>
      <c r="E71" s="32">
        <v>1900</v>
      </c>
      <c r="F71" s="32">
        <v>1515</v>
      </c>
      <c r="G71" s="73">
        <f>SUM(F71/E71)</f>
        <v>0.7974</v>
      </c>
      <c r="H71" s="4"/>
    </row>
    <row r="72" spans="1:7" ht="12">
      <c r="A72" s="21"/>
      <c r="B72" s="33"/>
      <c r="C72" s="34"/>
      <c r="D72" s="34"/>
      <c r="E72" s="35"/>
      <c r="F72" s="35"/>
      <c r="G72" s="74"/>
    </row>
    <row r="73" spans="1:7" ht="12">
      <c r="A73" s="21">
        <v>12</v>
      </c>
      <c r="B73" s="22" t="s">
        <v>21</v>
      </c>
      <c r="C73" s="24"/>
      <c r="D73" s="24"/>
      <c r="E73" s="26">
        <f>SUM(E74:E75)</f>
        <v>624935</v>
      </c>
      <c r="F73" s="26">
        <f>SUM(F74:F75)</f>
        <v>624935</v>
      </c>
      <c r="G73" s="70">
        <f>SUM(F73/E73)</f>
        <v>1</v>
      </c>
    </row>
    <row r="74" spans="1:7" ht="12">
      <c r="A74" s="21"/>
      <c r="B74" s="22" t="s">
        <v>10</v>
      </c>
      <c r="C74" s="24">
        <v>801</v>
      </c>
      <c r="D74" s="24">
        <v>80104</v>
      </c>
      <c r="E74" s="25">
        <v>623135</v>
      </c>
      <c r="F74" s="25">
        <v>623135</v>
      </c>
      <c r="G74" s="72">
        <f>SUM(F74/E74)</f>
        <v>1</v>
      </c>
    </row>
    <row r="75" spans="1:7" ht="12">
      <c r="A75" s="41"/>
      <c r="B75" s="30" t="s">
        <v>11</v>
      </c>
      <c r="C75" s="31">
        <v>801</v>
      </c>
      <c r="D75" s="31">
        <v>80146</v>
      </c>
      <c r="E75" s="32">
        <v>1800</v>
      </c>
      <c r="F75" s="32">
        <v>1800</v>
      </c>
      <c r="G75" s="73">
        <f>SUM(F75/E75)</f>
        <v>1</v>
      </c>
    </row>
    <row r="76" spans="1:7" ht="12">
      <c r="A76" s="21"/>
      <c r="B76" s="33"/>
      <c r="C76" s="34"/>
      <c r="D76" s="34"/>
      <c r="E76" s="35"/>
      <c r="F76" s="35"/>
      <c r="G76" s="74"/>
    </row>
    <row r="77" spans="1:7" ht="12">
      <c r="A77" s="21">
        <v>13</v>
      </c>
      <c r="B77" s="22" t="s">
        <v>22</v>
      </c>
      <c r="C77" s="24"/>
      <c r="D77" s="24"/>
      <c r="E77" s="26">
        <f>SUM(E78:E79)</f>
        <v>748564</v>
      </c>
      <c r="F77" s="26">
        <f>SUM(F78:F79)</f>
        <v>748564</v>
      </c>
      <c r="G77" s="70">
        <f>SUM(F77/E77)</f>
        <v>1</v>
      </c>
    </row>
    <row r="78" spans="1:7" ht="12">
      <c r="A78" s="21"/>
      <c r="B78" s="22" t="s">
        <v>10</v>
      </c>
      <c r="C78" s="24">
        <v>801</v>
      </c>
      <c r="D78" s="24">
        <v>80104</v>
      </c>
      <c r="E78" s="25">
        <v>746464</v>
      </c>
      <c r="F78" s="25">
        <v>746464</v>
      </c>
      <c r="G78" s="72">
        <f>SUM(F78/E78)</f>
        <v>1</v>
      </c>
    </row>
    <row r="79" spans="1:7" ht="12">
      <c r="A79" s="41"/>
      <c r="B79" s="30" t="s">
        <v>11</v>
      </c>
      <c r="C79" s="31">
        <v>801</v>
      </c>
      <c r="D79" s="31">
        <v>80146</v>
      </c>
      <c r="E79" s="32">
        <v>2100</v>
      </c>
      <c r="F79" s="32">
        <v>2100</v>
      </c>
      <c r="G79" s="73">
        <f>SUM(F79/E79)</f>
        <v>1</v>
      </c>
    </row>
    <row r="80" spans="1:7" ht="12">
      <c r="A80" s="21"/>
      <c r="B80" s="33"/>
      <c r="C80" s="34"/>
      <c r="D80" s="34"/>
      <c r="E80" s="35"/>
      <c r="F80" s="35"/>
      <c r="G80" s="74"/>
    </row>
    <row r="81" spans="1:7" ht="12">
      <c r="A81" s="21">
        <v>14</v>
      </c>
      <c r="B81" s="22" t="s">
        <v>23</v>
      </c>
      <c r="C81" s="24"/>
      <c r="D81" s="24"/>
      <c r="E81" s="26">
        <f>SUM(E82:E83)</f>
        <v>667564</v>
      </c>
      <c r="F81" s="26">
        <f>SUM(F82:F83)</f>
        <v>667564</v>
      </c>
      <c r="G81" s="70">
        <f>SUM(F81/E81)</f>
        <v>1</v>
      </c>
    </row>
    <row r="82" spans="1:7" ht="12">
      <c r="A82" s="21"/>
      <c r="B82" s="22" t="s">
        <v>10</v>
      </c>
      <c r="C82" s="24">
        <v>801</v>
      </c>
      <c r="D82" s="24">
        <v>80104</v>
      </c>
      <c r="E82" s="25">
        <v>665764</v>
      </c>
      <c r="F82" s="25">
        <v>665764</v>
      </c>
      <c r="G82" s="72">
        <f>SUM(F82/E82)</f>
        <v>1</v>
      </c>
    </row>
    <row r="83" spans="1:7" ht="12">
      <c r="A83" s="41"/>
      <c r="B83" s="30" t="s">
        <v>11</v>
      </c>
      <c r="C83" s="31">
        <v>801</v>
      </c>
      <c r="D83" s="31">
        <v>80146</v>
      </c>
      <c r="E83" s="32">
        <v>1800</v>
      </c>
      <c r="F83" s="32">
        <v>1800</v>
      </c>
      <c r="G83" s="73">
        <f>SUM(F83/E83)</f>
        <v>1</v>
      </c>
    </row>
    <row r="84" spans="1:7" ht="12">
      <c r="A84" s="21"/>
      <c r="B84" s="33"/>
      <c r="C84" s="34"/>
      <c r="D84" s="34"/>
      <c r="E84" s="35"/>
      <c r="F84" s="35"/>
      <c r="G84" s="74"/>
    </row>
    <row r="85" spans="1:7" ht="12">
      <c r="A85" s="21">
        <v>15</v>
      </c>
      <c r="B85" s="22" t="s">
        <v>24</v>
      </c>
      <c r="C85" s="24"/>
      <c r="D85" s="24"/>
      <c r="E85" s="26">
        <f>SUM(E86:E87)</f>
        <v>691935</v>
      </c>
      <c r="F85" s="26">
        <f>SUM(F86:F87)</f>
        <v>691935</v>
      </c>
      <c r="G85" s="70">
        <f>SUM(F85/E85)</f>
        <v>1</v>
      </c>
    </row>
    <row r="86" spans="1:7" ht="12">
      <c r="A86" s="21"/>
      <c r="B86" s="22" t="s">
        <v>10</v>
      </c>
      <c r="C86" s="24">
        <v>801</v>
      </c>
      <c r="D86" s="24">
        <v>80104</v>
      </c>
      <c r="E86" s="25">
        <v>690135</v>
      </c>
      <c r="F86" s="25">
        <v>690135</v>
      </c>
      <c r="G86" s="72">
        <f>SUM(F86/E86)</f>
        <v>1</v>
      </c>
    </row>
    <row r="87" spans="1:7" ht="12">
      <c r="A87" s="55"/>
      <c r="B87" s="30" t="s">
        <v>11</v>
      </c>
      <c r="C87" s="31">
        <v>801</v>
      </c>
      <c r="D87" s="31">
        <v>80146</v>
      </c>
      <c r="E87" s="32">
        <v>1800</v>
      </c>
      <c r="F87" s="32">
        <v>1800</v>
      </c>
      <c r="G87" s="73">
        <f>SUM(F87/E87)</f>
        <v>1</v>
      </c>
    </row>
    <row r="88" spans="1:7" ht="12">
      <c r="A88" s="21"/>
      <c r="B88" s="33"/>
      <c r="C88" s="34"/>
      <c r="D88" s="34"/>
      <c r="E88" s="35"/>
      <c r="F88" s="35"/>
      <c r="G88" s="74"/>
    </row>
    <row r="89" spans="1:7" ht="12">
      <c r="A89" s="21">
        <v>16</v>
      </c>
      <c r="B89" s="22" t="s">
        <v>25</v>
      </c>
      <c r="C89" s="24"/>
      <c r="D89" s="24"/>
      <c r="E89" s="26">
        <f>SUM(E90:E91)</f>
        <v>716694</v>
      </c>
      <c r="F89" s="26">
        <f>SUM(F90:F91)</f>
        <v>716694</v>
      </c>
      <c r="G89" s="70">
        <f>SUM(F89/E89)</f>
        <v>1</v>
      </c>
    </row>
    <row r="90" spans="1:7" ht="12">
      <c r="A90" s="21"/>
      <c r="B90" s="22" t="s">
        <v>10</v>
      </c>
      <c r="C90" s="24">
        <v>801</v>
      </c>
      <c r="D90" s="24">
        <v>80104</v>
      </c>
      <c r="E90" s="25">
        <v>707094</v>
      </c>
      <c r="F90" s="25">
        <v>707094</v>
      </c>
      <c r="G90" s="72">
        <f>SUM(F90/E90)</f>
        <v>1</v>
      </c>
    </row>
    <row r="91" spans="1:7" ht="12">
      <c r="A91" s="41"/>
      <c r="B91" s="30" t="s">
        <v>11</v>
      </c>
      <c r="C91" s="31">
        <v>801</v>
      </c>
      <c r="D91" s="31">
        <v>80146</v>
      </c>
      <c r="E91" s="32">
        <v>9600</v>
      </c>
      <c r="F91" s="32">
        <v>9600</v>
      </c>
      <c r="G91" s="73">
        <f>SUM(F91/E91)</f>
        <v>1</v>
      </c>
    </row>
    <row r="92" spans="1:7" ht="12">
      <c r="A92" s="21"/>
      <c r="B92" s="33"/>
      <c r="C92" s="34"/>
      <c r="D92" s="34"/>
      <c r="E92" s="35"/>
      <c r="F92" s="35"/>
      <c r="G92" s="74"/>
    </row>
    <row r="93" spans="1:7" ht="12">
      <c r="A93" s="21">
        <v>17</v>
      </c>
      <c r="B93" s="22" t="s">
        <v>26</v>
      </c>
      <c r="C93" s="24"/>
      <c r="D93" s="24"/>
      <c r="E93" s="26">
        <f>SUM(E94:E95)</f>
        <v>401167</v>
      </c>
      <c r="F93" s="26">
        <f>SUM(F94:F95)</f>
        <v>401167</v>
      </c>
      <c r="G93" s="70">
        <f>SUM(F93/E93)</f>
        <v>1</v>
      </c>
    </row>
    <row r="94" spans="1:7" ht="12">
      <c r="A94" s="21"/>
      <c r="B94" s="22" t="s">
        <v>10</v>
      </c>
      <c r="C94" s="24">
        <v>801</v>
      </c>
      <c r="D94" s="24">
        <v>80104</v>
      </c>
      <c r="E94" s="25">
        <v>400067</v>
      </c>
      <c r="F94" s="25">
        <v>400067</v>
      </c>
      <c r="G94" s="72">
        <f>SUM(F94/E94)</f>
        <v>1</v>
      </c>
    </row>
    <row r="95" spans="1:7" ht="12">
      <c r="A95" s="55"/>
      <c r="B95" s="30" t="s">
        <v>11</v>
      </c>
      <c r="C95" s="31">
        <v>801</v>
      </c>
      <c r="D95" s="31">
        <v>80146</v>
      </c>
      <c r="E95" s="32">
        <v>1100</v>
      </c>
      <c r="F95" s="32">
        <v>1100</v>
      </c>
      <c r="G95" s="73">
        <f>SUM(F95/E95)</f>
        <v>1</v>
      </c>
    </row>
    <row r="96" spans="1:7" ht="12">
      <c r="A96" s="21"/>
      <c r="B96" s="33"/>
      <c r="C96" s="34"/>
      <c r="D96" s="34"/>
      <c r="E96" s="35"/>
      <c r="F96" s="35"/>
      <c r="G96" s="74"/>
    </row>
    <row r="97" spans="1:7" ht="12">
      <c r="A97" s="21">
        <v>18</v>
      </c>
      <c r="B97" s="22" t="s">
        <v>27</v>
      </c>
      <c r="C97" s="24"/>
      <c r="D97" s="24"/>
      <c r="E97" s="26">
        <f>SUM(E98:E99)</f>
        <v>324434</v>
      </c>
      <c r="F97" s="26">
        <f>SUM(F98:F99)</f>
        <v>324434</v>
      </c>
      <c r="G97" s="70">
        <f>SUM(F97/E97)</f>
        <v>1</v>
      </c>
    </row>
    <row r="98" spans="1:7" ht="12">
      <c r="A98" s="21"/>
      <c r="B98" s="22" t="s">
        <v>10</v>
      </c>
      <c r="C98" s="24">
        <v>801</v>
      </c>
      <c r="D98" s="24">
        <v>80104</v>
      </c>
      <c r="E98" s="25">
        <v>323634</v>
      </c>
      <c r="F98" s="25">
        <v>323634</v>
      </c>
      <c r="G98" s="72">
        <f>SUM(F98/E98)</f>
        <v>1</v>
      </c>
    </row>
    <row r="99" spans="1:7" ht="12">
      <c r="A99" s="55"/>
      <c r="B99" s="30" t="s">
        <v>11</v>
      </c>
      <c r="C99" s="31">
        <v>801</v>
      </c>
      <c r="D99" s="31">
        <v>80146</v>
      </c>
      <c r="E99" s="32">
        <v>800</v>
      </c>
      <c r="F99" s="32">
        <v>800</v>
      </c>
      <c r="G99" s="73">
        <f>SUM(F99/E99)</f>
        <v>1</v>
      </c>
    </row>
    <row r="100" spans="1:11" ht="12">
      <c r="A100" s="21"/>
      <c r="B100" s="22"/>
      <c r="C100" s="24"/>
      <c r="D100" s="24"/>
      <c r="E100" s="25"/>
      <c r="F100" s="25"/>
      <c r="G100" s="72"/>
      <c r="J100" s="4"/>
      <c r="K100" s="4"/>
    </row>
    <row r="101" spans="1:10" ht="12">
      <c r="A101" s="21">
        <v>19</v>
      </c>
      <c r="B101" s="22" t="s">
        <v>28</v>
      </c>
      <c r="C101" s="24"/>
      <c r="D101" s="24"/>
      <c r="E101" s="26">
        <f>SUM(E102:E104)</f>
        <v>2605738</v>
      </c>
      <c r="F101" s="26">
        <f>SUM(F102:F104)</f>
        <v>2602767</v>
      </c>
      <c r="G101" s="70">
        <f>SUM(F101/E101)</f>
        <v>0.9989</v>
      </c>
      <c r="I101" s="37"/>
      <c r="J101" s="37"/>
    </row>
    <row r="102" spans="1:11" ht="12">
      <c r="A102" s="21"/>
      <c r="B102" s="22" t="s">
        <v>10</v>
      </c>
      <c r="C102" s="24">
        <v>801</v>
      </c>
      <c r="D102" s="24">
        <v>80110</v>
      </c>
      <c r="E102" s="25">
        <v>2573838</v>
      </c>
      <c r="F102" s="25">
        <v>2573838</v>
      </c>
      <c r="G102" s="72">
        <f>SUM(F102/E102)</f>
        <v>1</v>
      </c>
      <c r="H102" s="69"/>
      <c r="I102" s="68"/>
      <c r="J102" s="37"/>
      <c r="K102" s="37"/>
    </row>
    <row r="103" spans="1:11" ht="12">
      <c r="A103" s="21"/>
      <c r="B103" s="22" t="s">
        <v>11</v>
      </c>
      <c r="C103" s="24">
        <v>801</v>
      </c>
      <c r="D103" s="24">
        <v>80146</v>
      </c>
      <c r="E103" s="25">
        <v>22000</v>
      </c>
      <c r="F103" s="25">
        <v>22000</v>
      </c>
      <c r="G103" s="72">
        <f>SUM(F103/E103)</f>
        <v>1</v>
      </c>
      <c r="H103" s="69"/>
      <c r="I103" s="68"/>
      <c r="J103" s="37"/>
      <c r="K103" s="37"/>
    </row>
    <row r="104" spans="1:11" ht="12">
      <c r="A104" s="21"/>
      <c r="B104" s="30" t="s">
        <v>44</v>
      </c>
      <c r="C104" s="31">
        <v>854</v>
      </c>
      <c r="D104" s="42">
        <v>85415</v>
      </c>
      <c r="E104" s="25">
        <v>9900</v>
      </c>
      <c r="F104" s="25">
        <v>6929</v>
      </c>
      <c r="G104" s="73">
        <f>SUM(F104/E104)</f>
        <v>0.6999</v>
      </c>
      <c r="I104" s="68"/>
      <c r="J104" s="37"/>
      <c r="K104" s="37"/>
    </row>
    <row r="105" spans="1:11" ht="12">
      <c r="A105" s="56"/>
      <c r="B105" s="57"/>
      <c r="C105" s="58"/>
      <c r="D105" s="58"/>
      <c r="E105" s="59"/>
      <c r="F105" s="59"/>
      <c r="G105" s="75"/>
      <c r="J105" s="37"/>
      <c r="K105" s="37"/>
    </row>
    <row r="106" spans="1:10" ht="12">
      <c r="A106" s="21">
        <v>20</v>
      </c>
      <c r="B106" s="22" t="s">
        <v>29</v>
      </c>
      <c r="C106" s="24"/>
      <c r="D106" s="24"/>
      <c r="E106" s="26">
        <f>SUM(E107:E110)</f>
        <v>2178929</v>
      </c>
      <c r="F106" s="26">
        <f>SUM(F107:F110)</f>
        <v>2156333</v>
      </c>
      <c r="G106" s="70">
        <f>SUM(F106/E106)</f>
        <v>0.9896</v>
      </c>
      <c r="I106" s="37"/>
      <c r="J106" s="37"/>
    </row>
    <row r="107" spans="1:7" ht="12">
      <c r="A107" s="21"/>
      <c r="B107" s="22" t="s">
        <v>10</v>
      </c>
      <c r="C107" s="24">
        <v>801</v>
      </c>
      <c r="D107" s="24">
        <v>80110</v>
      </c>
      <c r="E107" s="25">
        <v>1907329</v>
      </c>
      <c r="F107" s="25">
        <v>1907329</v>
      </c>
      <c r="G107" s="72">
        <f>SUM(F107/E107)</f>
        <v>1</v>
      </c>
    </row>
    <row r="108" spans="1:7" ht="12">
      <c r="A108" s="21"/>
      <c r="B108" s="22" t="s">
        <v>33</v>
      </c>
      <c r="C108" s="24">
        <v>801</v>
      </c>
      <c r="D108" s="24">
        <v>80110</v>
      </c>
      <c r="E108" s="25">
        <v>250000</v>
      </c>
      <c r="F108" s="25">
        <v>229608</v>
      </c>
      <c r="G108" s="72">
        <f>SUM(F108/E108)</f>
        <v>0.9184</v>
      </c>
    </row>
    <row r="109" spans="1:7" ht="12">
      <c r="A109" s="21"/>
      <c r="B109" s="22" t="s">
        <v>11</v>
      </c>
      <c r="C109" s="24">
        <v>801</v>
      </c>
      <c r="D109" s="24">
        <v>80146</v>
      </c>
      <c r="E109" s="25">
        <v>6600</v>
      </c>
      <c r="F109" s="25">
        <v>6600</v>
      </c>
      <c r="G109" s="72">
        <f>SUM(F109/E109)</f>
        <v>1</v>
      </c>
    </row>
    <row r="110" spans="1:7" ht="12">
      <c r="A110" s="41"/>
      <c r="B110" s="30" t="s">
        <v>44</v>
      </c>
      <c r="C110" s="31">
        <v>854</v>
      </c>
      <c r="D110" s="42">
        <v>85415</v>
      </c>
      <c r="E110" s="32">
        <v>15000</v>
      </c>
      <c r="F110" s="32">
        <v>12796</v>
      </c>
      <c r="G110" s="73">
        <f>SUM(F110/E110)</f>
        <v>0.8531</v>
      </c>
    </row>
    <row r="111" spans="1:10" ht="12">
      <c r="A111" s="21"/>
      <c r="B111" s="22"/>
      <c r="C111" s="24"/>
      <c r="D111" s="24"/>
      <c r="E111" s="25"/>
      <c r="F111" s="25"/>
      <c r="G111" s="72"/>
      <c r="I111" s="37"/>
      <c r="J111" s="37"/>
    </row>
    <row r="112" spans="1:10" ht="12">
      <c r="A112" s="21">
        <v>21</v>
      </c>
      <c r="B112" s="22" t="s">
        <v>30</v>
      </c>
      <c r="C112" s="24"/>
      <c r="D112" s="24"/>
      <c r="E112" s="26">
        <f>SUM(E113:E116)</f>
        <v>1693633</v>
      </c>
      <c r="F112" s="26">
        <f>SUM(F113:F116)</f>
        <v>1692595</v>
      </c>
      <c r="G112" s="70">
        <f>SUM(F112/E112)</f>
        <v>0.9994</v>
      </c>
      <c r="I112" s="37"/>
      <c r="J112" s="37"/>
    </row>
    <row r="113" spans="1:11" ht="12">
      <c r="A113" s="21"/>
      <c r="B113" s="22" t="s">
        <v>10</v>
      </c>
      <c r="C113" s="24">
        <v>801</v>
      </c>
      <c r="D113" s="24">
        <v>80110</v>
      </c>
      <c r="E113" s="25">
        <v>1654333</v>
      </c>
      <c r="F113" s="25">
        <v>1654333</v>
      </c>
      <c r="G113" s="72">
        <f>SUM(F113/E113)</f>
        <v>1</v>
      </c>
      <c r="J113" s="37"/>
      <c r="K113" s="37"/>
    </row>
    <row r="114" spans="1:11" ht="12">
      <c r="A114" s="21"/>
      <c r="B114" s="22" t="s">
        <v>33</v>
      </c>
      <c r="C114" s="24">
        <v>801</v>
      </c>
      <c r="D114" s="24">
        <v>80110</v>
      </c>
      <c r="E114" s="25">
        <v>23000</v>
      </c>
      <c r="F114" s="25">
        <v>22764</v>
      </c>
      <c r="G114" s="72">
        <f>SUM(F114/E114)</f>
        <v>0.9897</v>
      </c>
      <c r="J114" s="37"/>
      <c r="K114" s="37"/>
    </row>
    <row r="115" spans="1:7" ht="12">
      <c r="A115" s="21"/>
      <c r="B115" s="22" t="s">
        <v>11</v>
      </c>
      <c r="C115" s="24">
        <v>801</v>
      </c>
      <c r="D115" s="24">
        <v>80146</v>
      </c>
      <c r="E115" s="25">
        <v>5800</v>
      </c>
      <c r="F115" s="25">
        <v>5800</v>
      </c>
      <c r="G115" s="72">
        <f>SUM(F115/E115)</f>
        <v>1</v>
      </c>
    </row>
    <row r="116" spans="1:7" ht="12">
      <c r="A116" s="41"/>
      <c r="B116" s="30" t="s">
        <v>44</v>
      </c>
      <c r="C116" s="31">
        <v>854</v>
      </c>
      <c r="D116" s="42">
        <v>85415</v>
      </c>
      <c r="E116" s="32">
        <v>10500</v>
      </c>
      <c r="F116" s="32">
        <v>9698</v>
      </c>
      <c r="G116" s="73">
        <f>SUM(F116/E116)</f>
        <v>0.9236</v>
      </c>
    </row>
    <row r="117" spans="1:7" ht="12">
      <c r="A117" s="21"/>
      <c r="B117" s="22"/>
      <c r="C117" s="24"/>
      <c r="D117" s="24"/>
      <c r="E117" s="25"/>
      <c r="F117" s="25"/>
      <c r="G117" s="72"/>
    </row>
    <row r="118" spans="1:7" ht="12">
      <c r="A118" s="21">
        <v>22</v>
      </c>
      <c r="B118" s="22" t="s">
        <v>31</v>
      </c>
      <c r="C118" s="24"/>
      <c r="D118" s="24"/>
      <c r="E118" s="26">
        <f>SUM(E119:E121)</f>
        <v>204702</v>
      </c>
      <c r="F118" s="26">
        <f>SUM(F119:F121)</f>
        <v>203840</v>
      </c>
      <c r="G118" s="70">
        <f>SUM(F118/E118)</f>
        <v>0.9958</v>
      </c>
    </row>
    <row r="119" spans="1:7" ht="12">
      <c r="A119" s="21"/>
      <c r="B119" s="22" t="s">
        <v>10</v>
      </c>
      <c r="C119" s="24">
        <v>801</v>
      </c>
      <c r="D119" s="24">
        <v>80110</v>
      </c>
      <c r="E119" s="25">
        <v>199730</v>
      </c>
      <c r="F119" s="25">
        <v>199730</v>
      </c>
      <c r="G119" s="72">
        <f>SUM(F119/E119)</f>
        <v>1</v>
      </c>
    </row>
    <row r="120" spans="1:7" ht="12">
      <c r="A120" s="21"/>
      <c r="B120" s="22" t="s">
        <v>11</v>
      </c>
      <c r="C120" s="24">
        <v>801</v>
      </c>
      <c r="D120" s="24">
        <v>80146</v>
      </c>
      <c r="E120" s="25">
        <v>800</v>
      </c>
      <c r="F120" s="25">
        <v>800</v>
      </c>
      <c r="G120" s="72">
        <f>SUM(F120/E120)</f>
        <v>1</v>
      </c>
    </row>
    <row r="121" spans="1:7" ht="12">
      <c r="A121" s="41"/>
      <c r="B121" s="30" t="s">
        <v>44</v>
      </c>
      <c r="C121" s="31">
        <v>854</v>
      </c>
      <c r="D121" s="42">
        <v>85415</v>
      </c>
      <c r="E121" s="32">
        <v>4172</v>
      </c>
      <c r="F121" s="32">
        <v>3310</v>
      </c>
      <c r="G121" s="73">
        <f>SUM(F121/E121)</f>
        <v>0.7934</v>
      </c>
    </row>
    <row r="122" spans="1:7" ht="12">
      <c r="A122" s="21"/>
      <c r="B122" s="22"/>
      <c r="C122" s="24"/>
      <c r="D122" s="24"/>
      <c r="E122" s="25"/>
      <c r="F122" s="25"/>
      <c r="G122" s="72"/>
    </row>
    <row r="123" spans="1:7" ht="12">
      <c r="A123" s="21">
        <v>23</v>
      </c>
      <c r="B123" s="22" t="s">
        <v>32</v>
      </c>
      <c r="C123" s="24"/>
      <c r="D123" s="24"/>
      <c r="E123" s="26">
        <f>SUM(E124:E126)</f>
        <v>817330</v>
      </c>
      <c r="F123" s="26">
        <f>SUM(F124:F126)</f>
        <v>816057</v>
      </c>
      <c r="G123" s="70">
        <f>SUM(F123/E123)</f>
        <v>0.9984</v>
      </c>
    </row>
    <row r="124" spans="1:7" ht="12">
      <c r="A124" s="21"/>
      <c r="B124" s="22" t="s">
        <v>10</v>
      </c>
      <c r="C124" s="24">
        <v>801</v>
      </c>
      <c r="D124" s="24">
        <v>80110</v>
      </c>
      <c r="E124" s="25">
        <v>810930</v>
      </c>
      <c r="F124" s="25">
        <v>810930</v>
      </c>
      <c r="G124" s="72">
        <f>SUM(F124/E124)</f>
        <v>1</v>
      </c>
    </row>
    <row r="125" spans="1:7" ht="12">
      <c r="A125" s="21"/>
      <c r="B125" s="22" t="s">
        <v>11</v>
      </c>
      <c r="C125" s="24">
        <v>801</v>
      </c>
      <c r="D125" s="24">
        <v>80146</v>
      </c>
      <c r="E125" s="25">
        <v>1900</v>
      </c>
      <c r="F125" s="25">
        <v>1900</v>
      </c>
      <c r="G125" s="72">
        <f>SUM(F125/E125)</f>
        <v>1</v>
      </c>
    </row>
    <row r="126" spans="1:7" ht="12">
      <c r="A126" s="41"/>
      <c r="B126" s="30" t="s">
        <v>44</v>
      </c>
      <c r="C126" s="31">
        <v>854</v>
      </c>
      <c r="D126" s="42">
        <v>85415</v>
      </c>
      <c r="E126" s="32">
        <v>4500</v>
      </c>
      <c r="F126" s="32">
        <v>3227</v>
      </c>
      <c r="G126" s="73">
        <f>SUM(F126/E126)</f>
        <v>0.7171</v>
      </c>
    </row>
    <row r="127" spans="1:7" ht="12">
      <c r="A127" s="21"/>
      <c r="B127" s="22"/>
      <c r="C127" s="24"/>
      <c r="D127" s="24"/>
      <c r="E127" s="25"/>
      <c r="F127" s="25"/>
      <c r="G127" s="72"/>
    </row>
    <row r="128" spans="1:7" ht="12">
      <c r="A128" s="21">
        <v>24</v>
      </c>
      <c r="B128" s="22" t="s">
        <v>45</v>
      </c>
      <c r="C128" s="24"/>
      <c r="D128" s="24"/>
      <c r="E128" s="26">
        <f>SUM(E129:E130)</f>
        <v>670000</v>
      </c>
      <c r="F128" s="26">
        <f>SUM(F129:F130)</f>
        <v>652891</v>
      </c>
      <c r="G128" s="70">
        <f>SUM(F128/E128)</f>
        <v>0.9745</v>
      </c>
    </row>
    <row r="129" spans="1:7" ht="12">
      <c r="A129" s="21"/>
      <c r="B129" s="22" t="s">
        <v>34</v>
      </c>
      <c r="C129" s="24">
        <v>853</v>
      </c>
      <c r="D129" s="24">
        <v>85305</v>
      </c>
      <c r="E129" s="60">
        <v>610000</v>
      </c>
      <c r="F129" s="60">
        <v>610000</v>
      </c>
      <c r="G129" s="77">
        <f>SUM(F129/E129)</f>
        <v>1</v>
      </c>
    </row>
    <row r="130" spans="1:7" ht="12">
      <c r="A130" s="41"/>
      <c r="B130" s="30" t="s">
        <v>33</v>
      </c>
      <c r="C130" s="31">
        <v>853</v>
      </c>
      <c r="D130" s="42">
        <v>85305</v>
      </c>
      <c r="E130" s="61">
        <v>60000</v>
      </c>
      <c r="F130" s="61">
        <v>42891</v>
      </c>
      <c r="G130" s="78">
        <f>SUM(F130/E130)</f>
        <v>0.7149</v>
      </c>
    </row>
    <row r="131" spans="1:7" ht="12">
      <c r="A131" s="21"/>
      <c r="B131" s="22"/>
      <c r="C131" s="24"/>
      <c r="D131" s="24"/>
      <c r="E131" s="25"/>
      <c r="F131" s="25"/>
      <c r="G131" s="72"/>
    </row>
    <row r="132" spans="1:7" ht="15">
      <c r="A132" s="21"/>
      <c r="B132" s="62" t="s">
        <v>48</v>
      </c>
      <c r="C132" s="63" t="s">
        <v>39</v>
      </c>
      <c r="D132" s="64" t="s">
        <v>39</v>
      </c>
      <c r="E132" s="65">
        <f>SUM(E10+E17+E21+E26+E32+E38+E44+E50+E57+E101+E106+E112+E118+E123+E128+E63+E69+E73+E77+E81+E85+E89+E93+E97)</f>
        <v>31312588</v>
      </c>
      <c r="F132" s="65">
        <f>SUM(F10+F17+F21+F26+F32+F38+F44+F50+F57+F101+F106+F112+F118+F123+F128+F63+F69+F73+F77+F81+F85+F89+F93+F97)</f>
        <v>31049975</v>
      </c>
      <c r="G132" s="79">
        <f>SUM(F132/E132)</f>
        <v>0.9916</v>
      </c>
    </row>
    <row r="133" spans="1:7" ht="12.75" thickBot="1">
      <c r="A133" s="12"/>
      <c r="B133" s="49"/>
      <c r="C133" s="13"/>
      <c r="D133" s="66"/>
      <c r="E133" s="67"/>
      <c r="F133" s="50"/>
      <c r="G133" s="80"/>
    </row>
    <row r="135" ht="12">
      <c r="F135" s="37">
        <f>SUM(F132-F13-F17-K24-K65-K103-F130)</f>
        <v>30645443</v>
      </c>
    </row>
    <row r="136" ht="12">
      <c r="F136" s="2">
        <v>0</v>
      </c>
    </row>
  </sheetData>
  <mergeCells count="2">
    <mergeCell ref="A1:G1"/>
    <mergeCell ref="A3:G3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8" r:id="rId1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2006-04-10T07:42:44Z</cp:lastPrinted>
  <dcterms:created xsi:type="dcterms:W3CDTF">2001-05-16T07:18:04Z</dcterms:created>
  <dcterms:modified xsi:type="dcterms:W3CDTF">2006-04-13T06:20:27Z</dcterms:modified>
  <cp:category/>
  <cp:version/>
  <cp:contentType/>
  <cp:contentStatus/>
</cp:coreProperties>
</file>