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zakłady budżetowe" sheetId="1" r:id="rId1"/>
  </sheets>
  <externalReferences>
    <externalReference r:id="rId4"/>
  </externalReferences>
  <definedNames>
    <definedName name="_xlnm.Print_Area" localSheetId="0">'zakłady budżetowe'!$A$1:$J$139</definedName>
  </definedNames>
  <calcPr fullCalcOnLoad="1" fullPrecision="0"/>
</workbook>
</file>

<file path=xl/sharedStrings.xml><?xml version="1.0" encoding="utf-8"?>
<sst xmlns="http://schemas.openxmlformats.org/spreadsheetml/2006/main" count="115" uniqueCount="47">
  <si>
    <t>Wykonanie</t>
  </si>
  <si>
    <t>Realizacja</t>
  </si>
  <si>
    <t>Dział</t>
  </si>
  <si>
    <t>RAZEM</t>
  </si>
  <si>
    <t>Rozdział</t>
  </si>
  <si>
    <t>Treść</t>
  </si>
  <si>
    <t>B.1. Dotacje dla zakładów budżetowych.</t>
  </si>
  <si>
    <t>Poz.</t>
  </si>
  <si>
    <t>(6:5)</t>
  </si>
  <si>
    <t>w zł</t>
  </si>
  <si>
    <t>Zakład Gospodarki Komunalnej</t>
  </si>
  <si>
    <t>i Mieszkaniowej, z tego:</t>
  </si>
  <si>
    <t>a) utrzymanie cmentarzy</t>
  </si>
  <si>
    <t>b) eksploatacja i remonty budynków</t>
  </si>
  <si>
    <t xml:space="preserve">    komunalnych</t>
  </si>
  <si>
    <t>Żłobek</t>
  </si>
  <si>
    <t>x</t>
  </si>
  <si>
    <t>Plan na 2002 r.</t>
  </si>
  <si>
    <t>B. Zestawienie udzielonych dotacji w roku 2002.</t>
  </si>
  <si>
    <t>Szkoła Podstawowa nr 1, z tego na:</t>
  </si>
  <si>
    <t>działalność podstawową</t>
  </si>
  <si>
    <t>doradztwo i doskonalenie nauczycieli</t>
  </si>
  <si>
    <t>Szkoła Podstawowa nr 2, z tego na:</t>
  </si>
  <si>
    <t>klasy "0"</t>
  </si>
  <si>
    <t>Szkoła Podstawowa nr 3, z tego na:</t>
  </si>
  <si>
    <t>Szkoła Podstawowa nr 5, z tego na:</t>
  </si>
  <si>
    <t>Szkoła Podstawowa nr 6, z tego na:</t>
  </si>
  <si>
    <t>Szkoła Podstawowa nr 7, z tego na:</t>
  </si>
  <si>
    <t>Szkoła Podstawowa nr 8, z tego na:</t>
  </si>
  <si>
    <t>Szkoła Podstawowa w Tanowie, z tego na:</t>
  </si>
  <si>
    <t>punkt dożywiania uczniów</t>
  </si>
  <si>
    <t>Szkoła Podstawowa w Trzebieży, z tego na:</t>
  </si>
  <si>
    <t>Gimnazjum nr 1, z tego na:</t>
  </si>
  <si>
    <t>Gimnazjum nr 2, z tego na:</t>
  </si>
  <si>
    <t>Gimnazjum nr 3, z tego na:</t>
  </si>
  <si>
    <t>Gimnazjum w Trzebieży, z tego na:</t>
  </si>
  <si>
    <t>Przedszkole Publiczne nr 1, z tego na:</t>
  </si>
  <si>
    <t>Przedszkole Publiczne nr 2,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</si>
  <si>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</si>
  <si>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</si>
  <si>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</si>
  <si>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</si>
  <si>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</si>
  <si>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</si>
  <si>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</si>
  <si>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</si>
  <si>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pozostała działalność - ZFŚS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</si>
</sst>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yyyy/mm/dd"/>
  </numFmts>
  <fonts count="1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49" fontId="7" fillId="0" borderId="2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9" fontId="0" fillId="0" borderId="24" xfId="17" applyNumberFormat="1" applyFont="1" applyBorder="1" applyAlignment="1">
      <alignment/>
    </xf>
    <xf numFmtId="9" fontId="0" fillId="0" borderId="20" xfId="17" applyNumberFormat="1" applyFont="1" applyBorder="1" applyAlignment="1">
      <alignment/>
    </xf>
    <xf numFmtId="9" fontId="0" fillId="0" borderId="22" xfId="17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9" fontId="8" fillId="0" borderId="20" xfId="17" applyNumberFormat="1" applyFont="1" applyBorder="1" applyAlignment="1">
      <alignment/>
    </xf>
    <xf numFmtId="0" fontId="7" fillId="0" borderId="25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7" fillId="0" borderId="24" xfId="17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9" fontId="0" fillId="0" borderId="31" xfId="17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18" xfId="17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USER\WIN63\Gra&#380;yna\Nowe%20pliki\Gmina%20Og&#243;&#322;em%20Mi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K1"/>
      <sheetName val="MK2"/>
      <sheetName val="MK3"/>
      <sheetName val="MK4"/>
      <sheetName val="MK5"/>
      <sheetName val="MK6"/>
      <sheetName val="MK7"/>
      <sheetName val="MK8"/>
      <sheetName val="MK9"/>
      <sheetName val="MK10"/>
      <sheetName val="MK11"/>
      <sheetName val="MK12"/>
      <sheetName val="MK13"/>
      <sheetName val="MK14"/>
      <sheetName val="MK15"/>
      <sheetName val="MK16"/>
      <sheetName val="MK17"/>
      <sheetName val="MK18"/>
      <sheetName val="MK19"/>
      <sheetName val="MK20"/>
      <sheetName val="MK21"/>
      <sheetName val="MK22"/>
      <sheetName val="MK23"/>
      <sheetName val="MK24"/>
      <sheetName val="MK25"/>
      <sheetName val="MK26"/>
      <sheetName val="MK27"/>
      <sheetName val="MK28"/>
      <sheetName val="MK29"/>
      <sheetName val="MK30"/>
      <sheetName val="MK31"/>
      <sheetName val="MK32"/>
      <sheetName val="MK33"/>
      <sheetName val="MK34"/>
      <sheetName val="MK35"/>
      <sheetName val="MK36"/>
      <sheetName val="MK37"/>
      <sheetName val="MK38"/>
      <sheetName val="MK39"/>
      <sheetName val="MK40"/>
      <sheetName val="MK41"/>
      <sheetName val="MK42"/>
      <sheetName val="MK43"/>
      <sheetName val="GO1"/>
      <sheetName val="GO2"/>
      <sheetName val="Zał 1"/>
      <sheetName val="Zał.2"/>
      <sheetName val="wol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showGridLines="0" tabSelected="1" workbookViewId="0" topLeftCell="A130">
      <selection activeCell="I144" sqref="I144"/>
    </sheetView>
  </sheetViews>
  <sheetFormatPr defaultColWidth="9.00390625" defaultRowHeight="12"/>
  <cols>
    <col min="1" max="2" width="5.25390625" style="0" customWidth="1"/>
    <col min="5" max="5" width="14.125" style="0" customWidth="1"/>
    <col min="6" max="6" width="6.75390625" style="0" customWidth="1"/>
    <col min="7" max="7" width="11.625" style="0" customWidth="1"/>
    <col min="8" max="8" width="13.125" style="0" bestFit="1" customWidth="1"/>
    <col min="9" max="9" width="12.625" style="0" bestFit="1" customWidth="1"/>
    <col min="10" max="10" width="9.625" style="0" customWidth="1"/>
    <col min="11" max="11" width="9.875" style="0" bestFit="1" customWidth="1"/>
  </cols>
  <sheetData>
    <row r="1" spans="1:9" ht="18">
      <c r="A1" s="47" t="s">
        <v>18</v>
      </c>
      <c r="B1" s="47"/>
      <c r="C1" s="47"/>
      <c r="D1" s="47"/>
      <c r="E1" s="47"/>
      <c r="F1" s="47"/>
      <c r="G1" s="47"/>
      <c r="H1" s="47"/>
      <c r="I1" s="5"/>
    </row>
    <row r="2" spans="1:9" ht="18">
      <c r="A2" s="47"/>
      <c r="B2" s="47"/>
      <c r="C2" s="47"/>
      <c r="D2" s="47"/>
      <c r="E2" s="47"/>
      <c r="F2" s="47"/>
      <c r="G2" s="47"/>
      <c r="H2" s="47"/>
      <c r="I2" s="5"/>
    </row>
    <row r="3" spans="1:9" ht="18">
      <c r="A3" s="47" t="s">
        <v>6</v>
      </c>
      <c r="B3" s="47"/>
      <c r="C3" s="47"/>
      <c r="D3" s="47"/>
      <c r="E3" s="47"/>
      <c r="F3" s="47"/>
      <c r="G3" s="47"/>
      <c r="H3" s="47"/>
      <c r="I3" s="5"/>
    </row>
    <row r="4" spans="1:9" ht="15" thickBot="1">
      <c r="A4" s="11"/>
      <c r="B4" s="11"/>
      <c r="C4" s="11"/>
      <c r="D4" s="11"/>
      <c r="E4" s="11"/>
      <c r="F4" s="11"/>
      <c r="G4" s="11"/>
      <c r="H4" s="11"/>
      <c r="I4" s="11"/>
    </row>
    <row r="5" spans="1:10" ht="15" customHeight="1">
      <c r="A5" s="16" t="s">
        <v>7</v>
      </c>
      <c r="B5" s="32" t="s">
        <v>5</v>
      </c>
      <c r="C5" s="17"/>
      <c r="D5" s="17"/>
      <c r="E5" s="17"/>
      <c r="F5" s="32" t="s">
        <v>2</v>
      </c>
      <c r="G5" s="32" t="s">
        <v>4</v>
      </c>
      <c r="H5" s="28" t="s">
        <v>17</v>
      </c>
      <c r="I5" s="29" t="s">
        <v>0</v>
      </c>
      <c r="J5" s="23" t="s">
        <v>1</v>
      </c>
    </row>
    <row r="6" spans="1:10" ht="12" customHeight="1" thickBot="1">
      <c r="A6" s="35"/>
      <c r="B6" s="39"/>
      <c r="C6" s="40"/>
      <c r="D6" s="40"/>
      <c r="E6" s="40"/>
      <c r="F6" s="39"/>
      <c r="G6" s="39"/>
      <c r="H6" s="53" t="s">
        <v>9</v>
      </c>
      <c r="I6" s="54"/>
      <c r="J6" s="33" t="s">
        <v>8</v>
      </c>
    </row>
    <row r="7" spans="1:10" ht="12">
      <c r="A7" s="8">
        <v>1</v>
      </c>
      <c r="B7" s="9">
        <v>2</v>
      </c>
      <c r="C7" s="10"/>
      <c r="D7" s="10"/>
      <c r="E7" s="10"/>
      <c r="F7" s="9">
        <v>3</v>
      </c>
      <c r="G7" s="9">
        <v>4</v>
      </c>
      <c r="H7" s="9">
        <v>5</v>
      </c>
      <c r="I7" s="30">
        <v>6</v>
      </c>
      <c r="J7" s="31">
        <v>7</v>
      </c>
    </row>
    <row r="8" spans="1:10" ht="12">
      <c r="A8" s="34"/>
      <c r="B8" s="18"/>
      <c r="C8" s="7"/>
      <c r="D8" s="7"/>
      <c r="E8" s="7"/>
      <c r="F8" s="18"/>
      <c r="G8" s="18"/>
      <c r="H8" s="18"/>
      <c r="I8" s="18"/>
      <c r="J8" s="38"/>
    </row>
    <row r="9" spans="1:10" ht="12">
      <c r="A9" s="34">
        <v>1</v>
      </c>
      <c r="B9" s="18" t="s">
        <v>10</v>
      </c>
      <c r="C9" s="7"/>
      <c r="D9" s="7"/>
      <c r="E9" s="7"/>
      <c r="F9" s="41"/>
      <c r="G9" s="41"/>
      <c r="H9" s="19"/>
      <c r="I9" s="19"/>
      <c r="J9" s="38"/>
    </row>
    <row r="10" spans="1:10" ht="12">
      <c r="A10" s="34"/>
      <c r="B10" s="18" t="s">
        <v>11</v>
      </c>
      <c r="C10" s="7"/>
      <c r="D10" s="7"/>
      <c r="E10" s="7"/>
      <c r="F10" s="41"/>
      <c r="G10" s="41"/>
      <c r="H10" s="20">
        <f>SUM(H11:H12)</f>
        <v>2274000</v>
      </c>
      <c r="I10" s="20">
        <f>SUM(I11:I12)</f>
        <v>2274000</v>
      </c>
      <c r="J10" s="57">
        <f>SUM(I10/H10)</f>
        <v>1</v>
      </c>
    </row>
    <row r="11" spans="1:10" ht="12">
      <c r="A11" s="13"/>
      <c r="B11" s="18" t="s">
        <v>12</v>
      </c>
      <c r="C11" s="7"/>
      <c r="D11" s="7"/>
      <c r="E11" s="7"/>
      <c r="F11" s="41">
        <v>900</v>
      </c>
      <c r="G11" s="41">
        <v>90095</v>
      </c>
      <c r="H11" s="19">
        <v>210000</v>
      </c>
      <c r="I11" s="19">
        <v>210000</v>
      </c>
      <c r="J11" s="49">
        <f aca="true" t="shared" si="0" ref="J11:J85">SUM(I11/H11)</f>
        <v>1</v>
      </c>
    </row>
    <row r="12" spans="1:10" ht="12">
      <c r="A12" s="13"/>
      <c r="B12" s="18" t="s">
        <v>13</v>
      </c>
      <c r="C12" s="7"/>
      <c r="D12" s="7"/>
      <c r="E12" s="7"/>
      <c r="F12" s="41">
        <v>700</v>
      </c>
      <c r="G12" s="41">
        <v>70001</v>
      </c>
      <c r="H12" s="19">
        <v>2064000</v>
      </c>
      <c r="I12" s="19">
        <v>2064000</v>
      </c>
      <c r="J12" s="49">
        <f t="shared" si="0"/>
        <v>1</v>
      </c>
    </row>
    <row r="13" spans="1:10" ht="12">
      <c r="A13" s="42"/>
      <c r="B13" s="43" t="s">
        <v>14</v>
      </c>
      <c r="C13" s="14"/>
      <c r="D13" s="14"/>
      <c r="E13" s="14"/>
      <c r="F13" s="37"/>
      <c r="G13" s="37"/>
      <c r="H13" s="21"/>
      <c r="I13" s="21"/>
      <c r="J13" s="48"/>
    </row>
    <row r="14" spans="1:10" ht="12">
      <c r="A14" s="58"/>
      <c r="B14" s="59"/>
      <c r="C14" s="60"/>
      <c r="D14" s="60"/>
      <c r="E14" s="60"/>
      <c r="F14" s="61"/>
      <c r="G14" s="61"/>
      <c r="H14" s="62"/>
      <c r="I14" s="62"/>
      <c r="J14" s="49"/>
    </row>
    <row r="15" spans="1:10" ht="12">
      <c r="A15" s="34">
        <v>2</v>
      </c>
      <c r="B15" s="18" t="s">
        <v>19</v>
      </c>
      <c r="C15" s="7"/>
      <c r="D15" s="7"/>
      <c r="E15" s="7"/>
      <c r="F15" s="41"/>
      <c r="G15" s="41"/>
      <c r="H15" s="26">
        <f>SUM(H16:H18)</f>
        <v>1482005</v>
      </c>
      <c r="I15" s="26">
        <f>SUM(I16:I18)</f>
        <v>1482005</v>
      </c>
      <c r="J15" s="57">
        <f t="shared" si="0"/>
        <v>1</v>
      </c>
    </row>
    <row r="16" spans="1:11" ht="12">
      <c r="A16" s="34"/>
      <c r="B16" s="18" t="s">
        <v>20</v>
      </c>
      <c r="C16" s="7"/>
      <c r="D16" s="7"/>
      <c r="E16" s="7"/>
      <c r="F16" s="41">
        <v>801</v>
      </c>
      <c r="G16" s="56">
        <v>80101</v>
      </c>
      <c r="H16" s="24">
        <v>1460007</v>
      </c>
      <c r="I16" s="24">
        <v>1460007</v>
      </c>
      <c r="J16" s="49">
        <f t="shared" si="0"/>
        <v>1</v>
      </c>
      <c r="K16" s="65"/>
    </row>
    <row r="17" spans="1:11" ht="12">
      <c r="A17" s="34"/>
      <c r="B17" s="18" t="s">
        <v>21</v>
      </c>
      <c r="C17" s="7"/>
      <c r="D17" s="7"/>
      <c r="E17" s="7"/>
      <c r="F17" s="41">
        <v>801</v>
      </c>
      <c r="G17" s="56">
        <v>80146</v>
      </c>
      <c r="H17" s="24">
        <v>11000</v>
      </c>
      <c r="I17" s="24">
        <v>11000</v>
      </c>
      <c r="J17" s="49">
        <f t="shared" si="0"/>
        <v>1</v>
      </c>
      <c r="K17" s="65"/>
    </row>
    <row r="18" spans="1:11" ht="12">
      <c r="A18" s="42"/>
      <c r="B18" s="43" t="s">
        <v>46</v>
      </c>
      <c r="C18" s="14"/>
      <c r="D18" s="14"/>
      <c r="E18" s="14"/>
      <c r="F18" s="37">
        <v>801</v>
      </c>
      <c r="G18" s="55">
        <v>80195</v>
      </c>
      <c r="H18" s="25">
        <v>10998</v>
      </c>
      <c r="I18" s="25">
        <v>10998</v>
      </c>
      <c r="J18" s="48">
        <f t="shared" si="0"/>
        <v>1</v>
      </c>
      <c r="K18" s="65"/>
    </row>
    <row r="19" spans="1:11" ht="12">
      <c r="A19" s="34"/>
      <c r="B19" s="18"/>
      <c r="C19" s="7"/>
      <c r="D19" s="7"/>
      <c r="E19" s="63"/>
      <c r="F19" s="56"/>
      <c r="G19" s="56"/>
      <c r="H19" s="24"/>
      <c r="I19" s="24"/>
      <c r="J19" s="49"/>
      <c r="K19" s="65"/>
    </row>
    <row r="20" spans="1:11" ht="12">
      <c r="A20" s="34">
        <v>3</v>
      </c>
      <c r="B20" s="18" t="s">
        <v>22</v>
      </c>
      <c r="C20" s="7"/>
      <c r="D20" s="7"/>
      <c r="E20" s="63"/>
      <c r="F20" s="56"/>
      <c r="G20" s="56"/>
      <c r="H20" s="26">
        <f>SUM(H21:H24)</f>
        <v>867022</v>
      </c>
      <c r="I20" s="26">
        <f>SUM(I21:I24)</f>
        <v>867022</v>
      </c>
      <c r="J20" s="57">
        <f t="shared" si="0"/>
        <v>1</v>
      </c>
      <c r="K20" s="65"/>
    </row>
    <row r="21" spans="1:10" ht="12">
      <c r="A21" s="34"/>
      <c r="B21" s="18" t="s">
        <v>20</v>
      </c>
      <c r="C21" s="7"/>
      <c r="D21" s="7"/>
      <c r="E21" s="63"/>
      <c r="F21" s="56">
        <v>801</v>
      </c>
      <c r="G21" s="6">
        <v>80101</v>
      </c>
      <c r="H21" s="19">
        <v>786207</v>
      </c>
      <c r="I21" s="19">
        <v>786207</v>
      </c>
      <c r="J21" s="49">
        <f t="shared" si="0"/>
        <v>1</v>
      </c>
    </row>
    <row r="22" spans="1:10" ht="12">
      <c r="A22" s="34"/>
      <c r="B22" s="18" t="s">
        <v>23</v>
      </c>
      <c r="C22" s="7"/>
      <c r="D22" s="7"/>
      <c r="E22" s="63"/>
      <c r="F22" s="56">
        <v>801</v>
      </c>
      <c r="G22" s="6">
        <v>80104</v>
      </c>
      <c r="H22" s="19">
        <v>56000</v>
      </c>
      <c r="I22" s="19">
        <v>56000</v>
      </c>
      <c r="J22" s="49">
        <f t="shared" si="0"/>
        <v>1</v>
      </c>
    </row>
    <row r="23" spans="1:10" ht="12">
      <c r="A23" s="34"/>
      <c r="B23" s="18" t="s">
        <v>21</v>
      </c>
      <c r="C23" s="7"/>
      <c r="D23" s="7"/>
      <c r="E23" s="63"/>
      <c r="F23" s="6">
        <v>801</v>
      </c>
      <c r="G23" s="41">
        <v>80146</v>
      </c>
      <c r="H23" s="19">
        <v>20000</v>
      </c>
      <c r="I23" s="19">
        <v>20000</v>
      </c>
      <c r="J23" s="49">
        <f t="shared" si="0"/>
        <v>1</v>
      </c>
    </row>
    <row r="24" spans="1:10" ht="12">
      <c r="A24" s="42"/>
      <c r="B24" s="43" t="s">
        <v>46</v>
      </c>
      <c r="C24" s="14"/>
      <c r="D24" s="14"/>
      <c r="E24" s="14"/>
      <c r="F24" s="37">
        <v>801</v>
      </c>
      <c r="G24" s="55">
        <v>80195</v>
      </c>
      <c r="H24" s="25">
        <v>4815</v>
      </c>
      <c r="I24" s="25">
        <v>4815</v>
      </c>
      <c r="J24" s="48">
        <f t="shared" si="0"/>
        <v>1</v>
      </c>
    </row>
    <row r="25" spans="1:10" ht="12">
      <c r="A25" s="34"/>
      <c r="B25" s="18"/>
      <c r="C25" s="7"/>
      <c r="D25" s="7"/>
      <c r="E25" s="7"/>
      <c r="F25" s="41"/>
      <c r="G25" s="41"/>
      <c r="H25" s="19"/>
      <c r="I25" s="19"/>
      <c r="J25" s="49"/>
    </row>
    <row r="26" spans="1:10" ht="12">
      <c r="A26" s="34">
        <v>4</v>
      </c>
      <c r="B26" s="18" t="s">
        <v>24</v>
      </c>
      <c r="C26" s="7"/>
      <c r="D26" s="7"/>
      <c r="E26" s="7"/>
      <c r="F26" s="41"/>
      <c r="G26" s="41"/>
      <c r="H26" s="20">
        <f>SUM(H27:H29)</f>
        <v>1963690</v>
      </c>
      <c r="I26" s="20">
        <f>SUM(I27:I29)</f>
        <v>1963690</v>
      </c>
      <c r="J26" s="57">
        <f t="shared" si="0"/>
        <v>1</v>
      </c>
    </row>
    <row r="27" spans="1:10" ht="12">
      <c r="A27" s="34"/>
      <c r="B27" s="18" t="s">
        <v>20</v>
      </c>
      <c r="C27" s="7"/>
      <c r="D27" s="7"/>
      <c r="E27" s="7"/>
      <c r="F27" s="41">
        <v>801</v>
      </c>
      <c r="G27" s="41">
        <v>80101</v>
      </c>
      <c r="H27" s="19">
        <v>1937807</v>
      </c>
      <c r="I27" s="19">
        <v>1937807</v>
      </c>
      <c r="J27" s="49">
        <f t="shared" si="0"/>
        <v>1</v>
      </c>
    </row>
    <row r="28" spans="1:10" ht="12">
      <c r="A28" s="34"/>
      <c r="B28" s="18" t="s">
        <v>21</v>
      </c>
      <c r="C28" s="7"/>
      <c r="D28" s="7"/>
      <c r="E28" s="7"/>
      <c r="F28" s="41">
        <v>801</v>
      </c>
      <c r="G28" s="41">
        <v>80146</v>
      </c>
      <c r="H28" s="19">
        <v>19700</v>
      </c>
      <c r="I28" s="19">
        <v>19700</v>
      </c>
      <c r="J28" s="49">
        <f t="shared" si="0"/>
        <v>1</v>
      </c>
    </row>
    <row r="29" spans="1:10" ht="12">
      <c r="A29" s="42"/>
      <c r="B29" s="43" t="s">
        <v>46</v>
      </c>
      <c r="C29" s="14"/>
      <c r="D29" s="14"/>
      <c r="E29" s="14"/>
      <c r="F29" s="37">
        <v>801</v>
      </c>
      <c r="G29" s="55">
        <v>80195</v>
      </c>
      <c r="H29" s="25">
        <v>6183</v>
      </c>
      <c r="I29" s="25">
        <v>6183</v>
      </c>
      <c r="J29" s="48">
        <f t="shared" si="0"/>
        <v>1</v>
      </c>
    </row>
    <row r="30" spans="1:10" ht="12">
      <c r="A30" s="34"/>
      <c r="B30" s="18"/>
      <c r="C30" s="7"/>
      <c r="D30" s="7"/>
      <c r="E30" s="7"/>
      <c r="F30" s="41"/>
      <c r="G30" s="41"/>
      <c r="H30" s="19"/>
      <c r="I30" s="19"/>
      <c r="J30" s="49"/>
    </row>
    <row r="31" spans="1:10" ht="12">
      <c r="A31" s="34">
        <v>5</v>
      </c>
      <c r="B31" s="18" t="s">
        <v>25</v>
      </c>
      <c r="C31" s="7"/>
      <c r="D31" s="7"/>
      <c r="E31" s="7"/>
      <c r="F31" s="41"/>
      <c r="G31" s="41"/>
      <c r="H31" s="20">
        <f>SUM(H32:H34)</f>
        <v>447491</v>
      </c>
      <c r="I31" s="20">
        <f>SUM(I32:I34)</f>
        <v>447491</v>
      </c>
      <c r="J31" s="57">
        <f t="shared" si="0"/>
        <v>1</v>
      </c>
    </row>
    <row r="32" spans="1:10" ht="12">
      <c r="A32" s="34"/>
      <c r="B32" s="18" t="s">
        <v>20</v>
      </c>
      <c r="C32" s="7"/>
      <c r="D32" s="7"/>
      <c r="E32" s="7"/>
      <c r="F32" s="41">
        <v>801</v>
      </c>
      <c r="G32" s="41">
        <v>80101</v>
      </c>
      <c r="H32" s="19">
        <v>434493</v>
      </c>
      <c r="I32" s="19">
        <v>434493</v>
      </c>
      <c r="J32" s="49">
        <f t="shared" si="0"/>
        <v>1</v>
      </c>
    </row>
    <row r="33" spans="1:10" ht="12">
      <c r="A33" s="34"/>
      <c r="B33" s="18" t="s">
        <v>21</v>
      </c>
      <c r="C33" s="7"/>
      <c r="D33" s="7"/>
      <c r="E33" s="7"/>
      <c r="F33" s="41">
        <v>801</v>
      </c>
      <c r="G33" s="41">
        <v>80146</v>
      </c>
      <c r="H33" s="19">
        <v>2000</v>
      </c>
      <c r="I33" s="19">
        <v>2000</v>
      </c>
      <c r="J33" s="49">
        <f t="shared" si="0"/>
        <v>1</v>
      </c>
    </row>
    <row r="34" spans="1:10" ht="12">
      <c r="A34" s="42"/>
      <c r="B34" s="43" t="s">
        <v>46</v>
      </c>
      <c r="C34" s="14"/>
      <c r="D34" s="14"/>
      <c r="E34" s="14"/>
      <c r="F34" s="37">
        <v>801</v>
      </c>
      <c r="G34" s="55">
        <v>80195</v>
      </c>
      <c r="H34" s="25">
        <v>10998</v>
      </c>
      <c r="I34" s="25">
        <v>10998</v>
      </c>
      <c r="J34" s="48">
        <f t="shared" si="0"/>
        <v>1</v>
      </c>
    </row>
    <row r="35" spans="1:10" ht="12">
      <c r="A35" s="34"/>
      <c r="B35" s="18"/>
      <c r="C35" s="7"/>
      <c r="D35" s="7"/>
      <c r="E35" s="7"/>
      <c r="F35" s="41"/>
      <c r="G35" s="41"/>
      <c r="H35" s="19"/>
      <c r="I35" s="19"/>
      <c r="J35" s="49"/>
    </row>
    <row r="36" spans="1:10" ht="12">
      <c r="A36" s="34">
        <v>6</v>
      </c>
      <c r="B36" s="18" t="s">
        <v>26</v>
      </c>
      <c r="C36" s="7"/>
      <c r="D36" s="7"/>
      <c r="E36" s="7"/>
      <c r="F36" s="41"/>
      <c r="G36" s="41"/>
      <c r="H36" s="20">
        <f>SUM(H37:H40)</f>
        <v>1111974</v>
      </c>
      <c r="I36" s="20">
        <f>SUM(I37:I40)</f>
        <v>1111974</v>
      </c>
      <c r="J36" s="57">
        <f t="shared" si="0"/>
        <v>1</v>
      </c>
    </row>
    <row r="37" spans="1:10" ht="12">
      <c r="A37" s="34"/>
      <c r="B37" s="18" t="s">
        <v>20</v>
      </c>
      <c r="C37" s="7"/>
      <c r="D37" s="7"/>
      <c r="E37" s="7"/>
      <c r="F37" s="41">
        <v>801</v>
      </c>
      <c r="G37" s="41">
        <v>80101</v>
      </c>
      <c r="H37" s="19">
        <v>1041852</v>
      </c>
      <c r="I37" s="19">
        <v>1041852</v>
      </c>
      <c r="J37" s="49">
        <f t="shared" si="0"/>
        <v>1</v>
      </c>
    </row>
    <row r="38" spans="1:10" ht="12">
      <c r="A38" s="34"/>
      <c r="B38" s="18" t="s">
        <v>23</v>
      </c>
      <c r="C38" s="7"/>
      <c r="D38" s="7"/>
      <c r="E38" s="7"/>
      <c r="F38" s="41">
        <v>801</v>
      </c>
      <c r="G38" s="41">
        <v>80104</v>
      </c>
      <c r="H38" s="19">
        <v>63000</v>
      </c>
      <c r="I38" s="19">
        <v>63000</v>
      </c>
      <c r="J38" s="49">
        <f t="shared" si="0"/>
        <v>1</v>
      </c>
    </row>
    <row r="39" spans="1:10" ht="12">
      <c r="A39" s="34"/>
      <c r="B39" s="18" t="s">
        <v>21</v>
      </c>
      <c r="C39" s="7"/>
      <c r="D39" s="7"/>
      <c r="E39" s="7"/>
      <c r="F39" s="41">
        <v>801</v>
      </c>
      <c r="G39" s="41">
        <v>80146</v>
      </c>
      <c r="H39" s="19">
        <v>3000</v>
      </c>
      <c r="I39" s="19">
        <v>3000</v>
      </c>
      <c r="J39" s="49">
        <f t="shared" si="0"/>
        <v>1</v>
      </c>
    </row>
    <row r="40" spans="1:10" ht="12">
      <c r="A40" s="42"/>
      <c r="B40" s="43" t="s">
        <v>46</v>
      </c>
      <c r="C40" s="14"/>
      <c r="D40" s="14"/>
      <c r="E40" s="14"/>
      <c r="F40" s="37">
        <v>801</v>
      </c>
      <c r="G40" s="55">
        <v>80195</v>
      </c>
      <c r="H40" s="25">
        <v>4122</v>
      </c>
      <c r="I40" s="25">
        <v>4122</v>
      </c>
      <c r="J40" s="48">
        <f t="shared" si="0"/>
        <v>1</v>
      </c>
    </row>
    <row r="41" spans="1:10" ht="12">
      <c r="A41" s="34"/>
      <c r="B41" s="18"/>
      <c r="C41" s="7"/>
      <c r="D41" s="7"/>
      <c r="E41" s="7"/>
      <c r="F41" s="41"/>
      <c r="G41" s="41"/>
      <c r="H41" s="19"/>
      <c r="I41" s="19"/>
      <c r="J41" s="49"/>
    </row>
    <row r="42" spans="1:10" ht="12">
      <c r="A42" s="34">
        <v>7</v>
      </c>
      <c r="B42" s="18" t="s">
        <v>27</v>
      </c>
      <c r="C42" s="7"/>
      <c r="D42" s="7"/>
      <c r="E42" s="7"/>
      <c r="F42" s="41"/>
      <c r="G42" s="41"/>
      <c r="H42" s="20">
        <f>SUM(H43:H45)</f>
        <v>224420</v>
      </c>
      <c r="I42" s="20">
        <f>SUM(I43:I45)</f>
        <v>224337</v>
      </c>
      <c r="J42" s="57">
        <f t="shared" si="0"/>
        <v>1</v>
      </c>
    </row>
    <row r="43" spans="1:10" ht="12">
      <c r="A43" s="34"/>
      <c r="B43" s="18" t="s">
        <v>20</v>
      </c>
      <c r="C43" s="7"/>
      <c r="D43" s="7"/>
      <c r="E43" s="7"/>
      <c r="F43" s="41">
        <v>801</v>
      </c>
      <c r="G43" s="41">
        <v>80101</v>
      </c>
      <c r="H43" s="19">
        <v>220500</v>
      </c>
      <c r="I43" s="19">
        <v>220417</v>
      </c>
      <c r="J43" s="49">
        <f t="shared" si="0"/>
        <v>1</v>
      </c>
    </row>
    <row r="44" spans="1:10" ht="12">
      <c r="A44" s="34"/>
      <c r="B44" s="18" t="s">
        <v>21</v>
      </c>
      <c r="C44" s="7"/>
      <c r="D44" s="7"/>
      <c r="E44" s="7"/>
      <c r="F44" s="41">
        <v>801</v>
      </c>
      <c r="G44" s="41">
        <v>80146</v>
      </c>
      <c r="H44" s="19">
        <v>500</v>
      </c>
      <c r="I44" s="19">
        <v>500</v>
      </c>
      <c r="J44" s="49">
        <f t="shared" si="0"/>
        <v>1</v>
      </c>
    </row>
    <row r="45" spans="1:10" ht="12">
      <c r="A45" s="42"/>
      <c r="B45" s="43" t="s">
        <v>46</v>
      </c>
      <c r="C45" s="14"/>
      <c r="D45" s="14"/>
      <c r="E45" s="14"/>
      <c r="F45" s="37">
        <v>801</v>
      </c>
      <c r="G45" s="55">
        <v>80195</v>
      </c>
      <c r="H45" s="25">
        <v>3420</v>
      </c>
      <c r="I45" s="25">
        <v>3420</v>
      </c>
      <c r="J45" s="48">
        <f t="shared" si="0"/>
        <v>1</v>
      </c>
    </row>
    <row r="46" spans="1:10" ht="12">
      <c r="A46" s="34"/>
      <c r="B46" s="18"/>
      <c r="C46" s="7"/>
      <c r="D46" s="7"/>
      <c r="E46" s="7"/>
      <c r="F46" s="41"/>
      <c r="G46" s="41"/>
      <c r="H46" s="19"/>
      <c r="I46" s="19"/>
      <c r="J46" s="49"/>
    </row>
    <row r="47" spans="1:10" ht="12">
      <c r="A47" s="34">
        <v>8</v>
      </c>
      <c r="B47" s="18" t="s">
        <v>28</v>
      </c>
      <c r="C47" s="7"/>
      <c r="D47" s="7"/>
      <c r="E47" s="7"/>
      <c r="F47" s="41"/>
      <c r="G47" s="41"/>
      <c r="H47" s="20">
        <f>SUM(H48:H50)</f>
        <v>4923173</v>
      </c>
      <c r="I47" s="20">
        <f>SUM(I48:I50)</f>
        <v>4923173</v>
      </c>
      <c r="J47" s="57">
        <f t="shared" si="0"/>
        <v>1</v>
      </c>
    </row>
    <row r="48" spans="1:10" ht="12">
      <c r="A48" s="34"/>
      <c r="B48" s="18" t="s">
        <v>20</v>
      </c>
      <c r="C48" s="7"/>
      <c r="D48" s="7"/>
      <c r="E48" s="7"/>
      <c r="F48" s="41">
        <v>801</v>
      </c>
      <c r="G48" s="41">
        <v>80101</v>
      </c>
      <c r="H48" s="19">
        <v>4893920</v>
      </c>
      <c r="I48" s="19">
        <v>4893920</v>
      </c>
      <c r="J48" s="49">
        <f t="shared" si="0"/>
        <v>1</v>
      </c>
    </row>
    <row r="49" spans="1:10" ht="12">
      <c r="A49" s="34"/>
      <c r="B49" s="18" t="s">
        <v>21</v>
      </c>
      <c r="C49" s="7"/>
      <c r="D49" s="7"/>
      <c r="E49" s="7"/>
      <c r="F49" s="41">
        <v>801</v>
      </c>
      <c r="G49" s="41">
        <v>80146</v>
      </c>
      <c r="H49" s="19">
        <v>21000</v>
      </c>
      <c r="I49" s="19">
        <v>21000</v>
      </c>
      <c r="J49" s="49">
        <f t="shared" si="0"/>
        <v>1</v>
      </c>
    </row>
    <row r="50" spans="1:10" ht="12">
      <c r="A50" s="42"/>
      <c r="B50" s="43" t="s">
        <v>46</v>
      </c>
      <c r="C50" s="14"/>
      <c r="D50" s="14"/>
      <c r="E50" s="14"/>
      <c r="F50" s="37">
        <v>801</v>
      </c>
      <c r="G50" s="55">
        <v>80195</v>
      </c>
      <c r="H50" s="25">
        <v>8253</v>
      </c>
      <c r="I50" s="25">
        <v>8253</v>
      </c>
      <c r="J50" s="48">
        <f t="shared" si="0"/>
        <v>1</v>
      </c>
    </row>
    <row r="51" spans="1:10" ht="12">
      <c r="A51" s="34"/>
      <c r="B51" s="18"/>
      <c r="C51" s="7"/>
      <c r="D51" s="7"/>
      <c r="E51" s="7"/>
      <c r="F51" s="41"/>
      <c r="G51" s="41"/>
      <c r="H51" s="19"/>
      <c r="I51" s="19"/>
      <c r="J51" s="49"/>
    </row>
    <row r="52" spans="1:10" ht="12">
      <c r="A52" s="34">
        <v>9</v>
      </c>
      <c r="B52" s="18" t="s">
        <v>29</v>
      </c>
      <c r="C52" s="7"/>
      <c r="D52" s="7"/>
      <c r="E52" s="7"/>
      <c r="F52" s="41"/>
      <c r="G52" s="41"/>
      <c r="H52" s="20">
        <f>SUM(H53:H57)</f>
        <v>1095260</v>
      </c>
      <c r="I52" s="20">
        <f>SUM(I53:I57)</f>
        <v>1095260</v>
      </c>
      <c r="J52" s="57">
        <f t="shared" si="0"/>
        <v>1</v>
      </c>
    </row>
    <row r="53" spans="1:10" ht="12">
      <c r="A53" s="34"/>
      <c r="B53" s="18" t="s">
        <v>20</v>
      </c>
      <c r="C53" s="7"/>
      <c r="D53" s="7"/>
      <c r="E53" s="7"/>
      <c r="F53" s="41">
        <v>801</v>
      </c>
      <c r="G53" s="41">
        <v>80101</v>
      </c>
      <c r="H53" s="19">
        <v>1031007</v>
      </c>
      <c r="I53" s="19">
        <v>1031007</v>
      </c>
      <c r="J53" s="49">
        <f t="shared" si="0"/>
        <v>1</v>
      </c>
    </row>
    <row r="54" spans="1:10" ht="12">
      <c r="A54" s="34"/>
      <c r="B54" s="18" t="s">
        <v>23</v>
      </c>
      <c r="C54" s="7"/>
      <c r="D54" s="7"/>
      <c r="E54" s="7"/>
      <c r="F54" s="41">
        <v>801</v>
      </c>
      <c r="G54" s="41">
        <v>80104</v>
      </c>
      <c r="H54" s="19">
        <v>43000</v>
      </c>
      <c r="I54" s="19">
        <v>43000</v>
      </c>
      <c r="J54" s="49">
        <f t="shared" si="0"/>
        <v>1</v>
      </c>
    </row>
    <row r="55" spans="1:10" ht="12">
      <c r="A55" s="34"/>
      <c r="B55" s="18" t="s">
        <v>21</v>
      </c>
      <c r="C55" s="7"/>
      <c r="D55" s="7"/>
      <c r="E55" s="7"/>
      <c r="F55" s="41">
        <v>801</v>
      </c>
      <c r="G55" s="41">
        <v>80146</v>
      </c>
      <c r="H55" s="19">
        <v>3000</v>
      </c>
      <c r="I55" s="19">
        <v>3000</v>
      </c>
      <c r="J55" s="49">
        <f t="shared" si="0"/>
        <v>1</v>
      </c>
    </row>
    <row r="56" spans="1:10" ht="12">
      <c r="A56" s="34"/>
      <c r="B56" s="18" t="s">
        <v>46</v>
      </c>
      <c r="C56" s="7"/>
      <c r="D56" s="7"/>
      <c r="E56" s="7"/>
      <c r="F56" s="41">
        <v>801</v>
      </c>
      <c r="G56" s="56">
        <v>80195</v>
      </c>
      <c r="H56" s="24">
        <v>8253</v>
      </c>
      <c r="I56" s="24">
        <v>8253</v>
      </c>
      <c r="J56" s="49">
        <f t="shared" si="0"/>
        <v>1</v>
      </c>
    </row>
    <row r="57" spans="1:10" ht="12">
      <c r="A57" s="42"/>
      <c r="B57" s="43" t="s">
        <v>30</v>
      </c>
      <c r="C57" s="14"/>
      <c r="D57" s="14"/>
      <c r="E57" s="14"/>
      <c r="F57" s="37">
        <v>853</v>
      </c>
      <c r="G57" s="37">
        <v>85395</v>
      </c>
      <c r="H57" s="21">
        <v>10000</v>
      </c>
      <c r="I57" s="21">
        <v>10000</v>
      </c>
      <c r="J57" s="48">
        <f t="shared" si="0"/>
        <v>1</v>
      </c>
    </row>
    <row r="58" spans="1:10" ht="12">
      <c r="A58" s="34"/>
      <c r="B58" s="18"/>
      <c r="C58" s="7"/>
      <c r="D58" s="7"/>
      <c r="E58" s="7"/>
      <c r="F58" s="41"/>
      <c r="G58" s="41"/>
      <c r="H58" s="19"/>
      <c r="I58" s="19"/>
      <c r="J58" s="49"/>
    </row>
    <row r="59" spans="1:10" ht="12">
      <c r="A59" s="34">
        <v>10</v>
      </c>
      <c r="B59" s="18" t="s">
        <v>31</v>
      </c>
      <c r="C59" s="7"/>
      <c r="D59" s="7"/>
      <c r="E59" s="7"/>
      <c r="F59" s="41"/>
      <c r="G59" s="41"/>
      <c r="H59" s="20">
        <f>SUM(H60:H63)</f>
        <v>1579888</v>
      </c>
      <c r="I59" s="20">
        <f>SUM(I60:I63)</f>
        <v>1579888</v>
      </c>
      <c r="J59" s="57">
        <f t="shared" si="0"/>
        <v>1</v>
      </c>
    </row>
    <row r="60" spans="1:10" ht="12">
      <c r="A60" s="34"/>
      <c r="B60" s="18" t="s">
        <v>20</v>
      </c>
      <c r="C60" s="7"/>
      <c r="D60" s="7"/>
      <c r="E60" s="7"/>
      <c r="F60" s="41">
        <v>801</v>
      </c>
      <c r="G60" s="41">
        <v>80101</v>
      </c>
      <c r="H60" s="19">
        <v>1529700</v>
      </c>
      <c r="I60" s="19">
        <v>1529700</v>
      </c>
      <c r="J60" s="49">
        <f t="shared" si="0"/>
        <v>1</v>
      </c>
    </row>
    <row r="61" spans="1:10" ht="12">
      <c r="A61" s="34"/>
      <c r="B61" s="18" t="s">
        <v>23</v>
      </c>
      <c r="C61" s="7"/>
      <c r="D61" s="7"/>
      <c r="E61" s="7"/>
      <c r="F61" s="41">
        <v>801</v>
      </c>
      <c r="G61" s="41">
        <v>80104</v>
      </c>
      <c r="H61" s="19">
        <v>34000</v>
      </c>
      <c r="I61" s="19">
        <v>34000</v>
      </c>
      <c r="J61" s="49">
        <f t="shared" si="0"/>
        <v>1</v>
      </c>
    </row>
    <row r="62" spans="1:10" ht="12">
      <c r="A62" s="34"/>
      <c r="B62" s="18" t="s">
        <v>21</v>
      </c>
      <c r="C62" s="7"/>
      <c r="D62" s="7"/>
      <c r="E62" s="7"/>
      <c r="F62" s="41">
        <v>801</v>
      </c>
      <c r="G62" s="41">
        <v>80146</v>
      </c>
      <c r="H62" s="19">
        <v>4500</v>
      </c>
      <c r="I62" s="19">
        <v>4500</v>
      </c>
      <c r="J62" s="49">
        <f t="shared" si="0"/>
        <v>1</v>
      </c>
    </row>
    <row r="63" spans="1:10" ht="12.75" thickBot="1">
      <c r="A63" s="35"/>
      <c r="B63" s="44" t="s">
        <v>46</v>
      </c>
      <c r="C63" s="15"/>
      <c r="D63" s="15"/>
      <c r="E63" s="15"/>
      <c r="F63" s="39">
        <v>801</v>
      </c>
      <c r="G63" s="68">
        <v>80195</v>
      </c>
      <c r="H63" s="27">
        <v>11688</v>
      </c>
      <c r="I63" s="27">
        <v>11688</v>
      </c>
      <c r="J63" s="50">
        <f t="shared" si="0"/>
        <v>1</v>
      </c>
    </row>
    <row r="64" spans="1:10" ht="12">
      <c r="A64" s="12">
        <v>1</v>
      </c>
      <c r="B64" s="71">
        <v>2</v>
      </c>
      <c r="C64" s="72"/>
      <c r="D64" s="72"/>
      <c r="E64" s="73"/>
      <c r="F64" s="30">
        <v>3</v>
      </c>
      <c r="G64" s="30">
        <v>4</v>
      </c>
      <c r="H64" s="69">
        <v>5</v>
      </c>
      <c r="I64" s="69">
        <v>6</v>
      </c>
      <c r="J64" s="70">
        <v>7</v>
      </c>
    </row>
    <row r="65" spans="1:10" ht="12">
      <c r="A65" s="34"/>
      <c r="B65" s="18"/>
      <c r="C65" s="7"/>
      <c r="D65" s="7"/>
      <c r="E65" s="7"/>
      <c r="F65" s="41"/>
      <c r="G65" s="41"/>
      <c r="H65" s="19"/>
      <c r="I65" s="19"/>
      <c r="J65" s="49"/>
    </row>
    <row r="66" spans="1:10" ht="12">
      <c r="A66" s="34">
        <v>11</v>
      </c>
      <c r="B66" s="18" t="s">
        <v>32</v>
      </c>
      <c r="C66" s="7"/>
      <c r="D66" s="7"/>
      <c r="E66" s="7"/>
      <c r="F66" s="41"/>
      <c r="G66" s="41"/>
      <c r="H66" s="20">
        <f>SUM(H67:H70)</f>
        <v>2562117</v>
      </c>
      <c r="I66" s="20">
        <f>SUM(I67:I70)</f>
        <v>2561977</v>
      </c>
      <c r="J66" s="57">
        <f t="shared" si="0"/>
        <v>1</v>
      </c>
    </row>
    <row r="67" spans="1:11" ht="12">
      <c r="A67" s="34"/>
      <c r="B67" s="18" t="s">
        <v>20</v>
      </c>
      <c r="C67" s="7"/>
      <c r="D67" s="7"/>
      <c r="E67" s="7"/>
      <c r="F67" s="41">
        <v>801</v>
      </c>
      <c r="G67" s="41">
        <v>80110</v>
      </c>
      <c r="H67" s="19">
        <v>2502692</v>
      </c>
      <c r="I67" s="19">
        <v>2502692</v>
      </c>
      <c r="J67" s="49">
        <f t="shared" si="0"/>
        <v>1</v>
      </c>
      <c r="K67" s="65"/>
    </row>
    <row r="68" spans="1:11" ht="12">
      <c r="A68" s="34"/>
      <c r="B68" s="18" t="s">
        <v>21</v>
      </c>
      <c r="C68" s="7"/>
      <c r="D68" s="7"/>
      <c r="E68" s="7"/>
      <c r="F68" s="41">
        <v>801</v>
      </c>
      <c r="G68" s="41">
        <v>80146</v>
      </c>
      <c r="H68" s="19">
        <v>34300</v>
      </c>
      <c r="I68" s="19">
        <v>34300</v>
      </c>
      <c r="J68" s="49">
        <f t="shared" si="0"/>
        <v>1</v>
      </c>
      <c r="K68" s="65"/>
    </row>
    <row r="69" spans="1:11" ht="12">
      <c r="A69" s="34"/>
      <c r="B69" s="18" t="s">
        <v>46</v>
      </c>
      <c r="C69" s="7"/>
      <c r="D69" s="7"/>
      <c r="E69" s="7"/>
      <c r="F69" s="41">
        <v>801</v>
      </c>
      <c r="G69" s="56">
        <v>80195</v>
      </c>
      <c r="H69" s="24">
        <v>15125</v>
      </c>
      <c r="I69" s="24">
        <v>15125</v>
      </c>
      <c r="J69" s="49">
        <f t="shared" si="0"/>
        <v>1</v>
      </c>
      <c r="K69" s="65"/>
    </row>
    <row r="70" spans="1:11" ht="12">
      <c r="A70" s="67"/>
      <c r="B70" s="43" t="s">
        <v>30</v>
      </c>
      <c r="C70" s="14"/>
      <c r="D70" s="14"/>
      <c r="E70" s="14"/>
      <c r="F70" s="37">
        <v>853</v>
      </c>
      <c r="G70" s="37">
        <v>85395</v>
      </c>
      <c r="H70" s="21">
        <v>10000</v>
      </c>
      <c r="I70" s="21">
        <v>9860</v>
      </c>
      <c r="J70" s="48">
        <f t="shared" si="0"/>
        <v>0.99</v>
      </c>
      <c r="K70" s="65"/>
    </row>
    <row r="71" spans="1:10" ht="12">
      <c r="A71" s="34"/>
      <c r="B71" s="18"/>
      <c r="C71" s="7"/>
      <c r="D71" s="7"/>
      <c r="E71" s="7"/>
      <c r="F71" s="41"/>
      <c r="G71" s="41"/>
      <c r="H71" s="19"/>
      <c r="I71" s="19"/>
      <c r="J71" s="49"/>
    </row>
    <row r="72" spans="1:10" ht="12">
      <c r="A72" s="34">
        <v>12</v>
      </c>
      <c r="B72" s="18" t="s">
        <v>33</v>
      </c>
      <c r="C72" s="7"/>
      <c r="D72" s="7"/>
      <c r="E72" s="7"/>
      <c r="F72" s="41"/>
      <c r="G72" s="41"/>
      <c r="H72" s="20">
        <f>SUM(H73:H74)</f>
        <v>1662907</v>
      </c>
      <c r="I72" s="20">
        <f>SUM(I73:I74)</f>
        <v>1662907</v>
      </c>
      <c r="J72" s="57">
        <f t="shared" si="0"/>
        <v>1</v>
      </c>
    </row>
    <row r="73" spans="1:10" ht="12">
      <c r="A73" s="34"/>
      <c r="B73" s="18" t="s">
        <v>20</v>
      </c>
      <c r="C73" s="7"/>
      <c r="D73" s="7"/>
      <c r="E73" s="7"/>
      <c r="F73" s="41">
        <v>801</v>
      </c>
      <c r="G73" s="41">
        <v>80110</v>
      </c>
      <c r="H73" s="19">
        <v>1657907</v>
      </c>
      <c r="I73" s="19">
        <v>1657907</v>
      </c>
      <c r="J73" s="49">
        <f t="shared" si="0"/>
        <v>1</v>
      </c>
    </row>
    <row r="74" spans="1:10" ht="12">
      <c r="A74" s="42"/>
      <c r="B74" s="43" t="s">
        <v>21</v>
      </c>
      <c r="C74" s="14"/>
      <c r="D74" s="14"/>
      <c r="E74" s="14"/>
      <c r="F74" s="37">
        <v>801</v>
      </c>
      <c r="G74" s="37">
        <v>80146</v>
      </c>
      <c r="H74" s="21">
        <v>5000</v>
      </c>
      <c r="I74" s="21">
        <v>5000</v>
      </c>
      <c r="J74" s="48">
        <f t="shared" si="0"/>
        <v>1</v>
      </c>
    </row>
    <row r="75" spans="1:10" ht="12">
      <c r="A75" s="34"/>
      <c r="B75" s="18"/>
      <c r="C75" s="7"/>
      <c r="D75" s="7"/>
      <c r="E75" s="7"/>
      <c r="F75" s="41"/>
      <c r="G75" s="41"/>
      <c r="H75" s="19"/>
      <c r="I75" s="19"/>
      <c r="J75" s="49"/>
    </row>
    <row r="76" spans="1:10" ht="12">
      <c r="A76" s="34">
        <v>13</v>
      </c>
      <c r="B76" s="18" t="s">
        <v>34</v>
      </c>
      <c r="C76" s="7"/>
      <c r="D76" s="7"/>
      <c r="E76" s="7"/>
      <c r="F76" s="41"/>
      <c r="G76" s="41"/>
      <c r="H76" s="20">
        <f>SUM(H77:H79)</f>
        <v>1499102</v>
      </c>
      <c r="I76" s="20">
        <f>SUM(I77:I79)</f>
        <v>1499102</v>
      </c>
      <c r="J76" s="57">
        <f t="shared" si="0"/>
        <v>1</v>
      </c>
    </row>
    <row r="77" spans="1:10" ht="12">
      <c r="A77" s="34"/>
      <c r="B77" s="18" t="s">
        <v>20</v>
      </c>
      <c r="C77" s="7"/>
      <c r="D77" s="7"/>
      <c r="E77" s="7"/>
      <c r="F77" s="41">
        <v>801</v>
      </c>
      <c r="G77" s="41">
        <v>80110</v>
      </c>
      <c r="H77" s="19">
        <v>1492707</v>
      </c>
      <c r="I77" s="19">
        <v>1492707</v>
      </c>
      <c r="J77" s="49">
        <f t="shared" si="0"/>
        <v>1</v>
      </c>
    </row>
    <row r="78" spans="1:10" ht="12">
      <c r="A78" s="34"/>
      <c r="B78" s="18" t="s">
        <v>21</v>
      </c>
      <c r="C78" s="7"/>
      <c r="D78" s="7"/>
      <c r="E78" s="7"/>
      <c r="F78" s="41">
        <v>801</v>
      </c>
      <c r="G78" s="41">
        <v>80146</v>
      </c>
      <c r="H78" s="19">
        <v>5000</v>
      </c>
      <c r="I78" s="19">
        <v>5000</v>
      </c>
      <c r="J78" s="49">
        <f t="shared" si="0"/>
        <v>1</v>
      </c>
    </row>
    <row r="79" spans="1:10" ht="12">
      <c r="A79" s="42"/>
      <c r="B79" s="43" t="s">
        <v>46</v>
      </c>
      <c r="C79" s="14"/>
      <c r="D79" s="14"/>
      <c r="E79" s="14"/>
      <c r="F79" s="37">
        <v>801</v>
      </c>
      <c r="G79" s="55">
        <v>80195</v>
      </c>
      <c r="H79" s="25">
        <v>1395</v>
      </c>
      <c r="I79" s="25">
        <v>1395</v>
      </c>
      <c r="J79" s="48">
        <f t="shared" si="0"/>
        <v>1</v>
      </c>
    </row>
    <row r="80" spans="1:10" ht="12">
      <c r="A80" s="34"/>
      <c r="B80" s="18"/>
      <c r="C80" s="7"/>
      <c r="D80" s="7"/>
      <c r="E80" s="7"/>
      <c r="F80" s="41"/>
      <c r="G80" s="41"/>
      <c r="H80" s="19"/>
      <c r="I80" s="19"/>
      <c r="J80" s="49"/>
    </row>
    <row r="81" spans="1:10" ht="12">
      <c r="A81" s="34">
        <v>14</v>
      </c>
      <c r="B81" s="18" t="s">
        <v>35</v>
      </c>
      <c r="C81" s="7"/>
      <c r="D81" s="7"/>
      <c r="E81" s="7"/>
      <c r="F81" s="41"/>
      <c r="G81" s="41"/>
      <c r="H81" s="20">
        <f>SUM(H82:H83)</f>
        <v>422414</v>
      </c>
      <c r="I81" s="20">
        <f>SUM(I82:I83)</f>
        <v>422414</v>
      </c>
      <c r="J81" s="57">
        <f t="shared" si="0"/>
        <v>1</v>
      </c>
    </row>
    <row r="82" spans="1:10" ht="12">
      <c r="A82" s="34"/>
      <c r="B82" s="18" t="s">
        <v>20</v>
      </c>
      <c r="C82" s="7"/>
      <c r="D82" s="7"/>
      <c r="E82" s="7"/>
      <c r="F82" s="41">
        <v>801</v>
      </c>
      <c r="G82" s="41">
        <v>80110</v>
      </c>
      <c r="H82" s="19">
        <v>420414</v>
      </c>
      <c r="I82" s="19">
        <v>420414</v>
      </c>
      <c r="J82" s="49">
        <f t="shared" si="0"/>
        <v>1</v>
      </c>
    </row>
    <row r="83" spans="1:10" ht="12">
      <c r="A83" s="42"/>
      <c r="B83" s="43" t="s">
        <v>21</v>
      </c>
      <c r="C83" s="14"/>
      <c r="D83" s="14"/>
      <c r="E83" s="14"/>
      <c r="F83" s="37">
        <v>801</v>
      </c>
      <c r="G83" s="37">
        <v>80146</v>
      </c>
      <c r="H83" s="21">
        <v>2000</v>
      </c>
      <c r="I83" s="21">
        <v>2000</v>
      </c>
      <c r="J83" s="48">
        <f t="shared" si="0"/>
        <v>1</v>
      </c>
    </row>
    <row r="84" spans="1:12" ht="12">
      <c r="A84" s="34"/>
      <c r="B84" s="18"/>
      <c r="C84" s="7"/>
      <c r="D84" s="7"/>
      <c r="E84" s="7"/>
      <c r="F84" s="41"/>
      <c r="G84" s="41"/>
      <c r="H84" s="19"/>
      <c r="I84" s="19"/>
      <c r="J84" s="49"/>
      <c r="L84" s="65"/>
    </row>
    <row r="85" spans="1:12" ht="12">
      <c r="A85" s="42">
        <v>15</v>
      </c>
      <c r="B85" s="43" t="s">
        <v>15</v>
      </c>
      <c r="C85" s="14"/>
      <c r="D85" s="14"/>
      <c r="E85" s="14"/>
      <c r="F85" s="37">
        <v>853</v>
      </c>
      <c r="G85" s="37">
        <v>85305</v>
      </c>
      <c r="H85" s="20">
        <v>630000</v>
      </c>
      <c r="I85" s="20">
        <v>630000</v>
      </c>
      <c r="J85" s="57">
        <f t="shared" si="0"/>
        <v>1</v>
      </c>
      <c r="L85" s="65"/>
    </row>
    <row r="86" spans="1:10" ht="12">
      <c r="A86" s="34"/>
      <c r="B86" s="18"/>
      <c r="C86" s="7"/>
      <c r="D86" s="7"/>
      <c r="E86" s="7"/>
      <c r="F86" s="41"/>
      <c r="G86" s="41"/>
      <c r="H86" s="19"/>
      <c r="I86" s="19"/>
      <c r="J86" s="49"/>
    </row>
    <row r="87" spans="1:10" ht="12">
      <c r="A87" s="34">
        <v>16</v>
      </c>
      <c r="B87" s="18" t="s">
        <v>36</v>
      </c>
      <c r="C87" s="7"/>
      <c r="D87" s="7"/>
      <c r="E87" s="7"/>
      <c r="F87" s="41"/>
      <c r="G87" s="41"/>
      <c r="H87" s="20">
        <f>SUM(H88:H90)</f>
        <v>491356</v>
      </c>
      <c r="I87" s="20">
        <f>SUM(I88:I90)</f>
        <v>491356</v>
      </c>
      <c r="J87" s="57">
        <f aca="true" t="shared" si="1" ref="J87:J136">SUM(I87/H87)</f>
        <v>1</v>
      </c>
    </row>
    <row r="88" spans="1:11" ht="12">
      <c r="A88" s="34"/>
      <c r="B88" s="18" t="s">
        <v>20</v>
      </c>
      <c r="C88" s="7"/>
      <c r="D88" s="7"/>
      <c r="E88" s="7"/>
      <c r="F88" s="41">
        <v>854</v>
      </c>
      <c r="G88" s="41">
        <v>85404</v>
      </c>
      <c r="H88" s="19">
        <v>488200</v>
      </c>
      <c r="I88" s="19">
        <v>488200</v>
      </c>
      <c r="J88" s="49">
        <f t="shared" si="1"/>
        <v>1</v>
      </c>
      <c r="K88" s="65"/>
    </row>
    <row r="89" spans="1:11" ht="12">
      <c r="A89" s="34"/>
      <c r="B89" s="18" t="s">
        <v>21</v>
      </c>
      <c r="C89" s="7"/>
      <c r="D89" s="7"/>
      <c r="E89" s="7"/>
      <c r="F89" s="41">
        <v>801</v>
      </c>
      <c r="G89" s="41">
        <v>80146</v>
      </c>
      <c r="H89" s="19">
        <v>1800</v>
      </c>
      <c r="I89" s="19">
        <v>1800</v>
      </c>
      <c r="J89" s="49">
        <f t="shared" si="1"/>
        <v>1</v>
      </c>
      <c r="K89" s="65"/>
    </row>
    <row r="90" spans="1:11" ht="12">
      <c r="A90" s="42"/>
      <c r="B90" s="43" t="s">
        <v>46</v>
      </c>
      <c r="C90" s="14"/>
      <c r="D90" s="14"/>
      <c r="E90" s="14"/>
      <c r="F90" s="37">
        <v>854</v>
      </c>
      <c r="G90" s="55">
        <v>85495</v>
      </c>
      <c r="H90" s="25">
        <v>1356</v>
      </c>
      <c r="I90" s="25">
        <v>1356</v>
      </c>
      <c r="J90" s="48">
        <f t="shared" si="1"/>
        <v>1</v>
      </c>
      <c r="K90" s="65"/>
    </row>
    <row r="91" spans="1:11" ht="12">
      <c r="A91" s="34"/>
      <c r="B91" s="18"/>
      <c r="C91" s="7"/>
      <c r="D91" s="7"/>
      <c r="E91" s="7"/>
      <c r="F91" s="41"/>
      <c r="G91" s="41"/>
      <c r="H91" s="19"/>
      <c r="I91" s="19"/>
      <c r="J91" s="49"/>
      <c r="K91" s="65"/>
    </row>
    <row r="92" spans="1:10" ht="12">
      <c r="A92" s="34">
        <v>17</v>
      </c>
      <c r="B92" s="18" t="s">
        <v>37</v>
      </c>
      <c r="C92" s="7"/>
      <c r="D92" s="7"/>
      <c r="E92" s="7"/>
      <c r="F92" s="41"/>
      <c r="G92" s="41"/>
      <c r="H92" s="20">
        <f>SUM(H93:H95)</f>
        <v>461536</v>
      </c>
      <c r="I92" s="20">
        <f>SUM(I93:I95)</f>
        <v>461536</v>
      </c>
      <c r="J92" s="57">
        <f t="shared" si="1"/>
        <v>1</v>
      </c>
    </row>
    <row r="93" spans="1:10" ht="12">
      <c r="A93" s="34"/>
      <c r="B93" s="18" t="s">
        <v>20</v>
      </c>
      <c r="C93" s="7"/>
      <c r="D93" s="7"/>
      <c r="E93" s="7"/>
      <c r="F93" s="41">
        <v>854</v>
      </c>
      <c r="G93" s="41">
        <v>85404</v>
      </c>
      <c r="H93" s="19">
        <v>457900</v>
      </c>
      <c r="I93" s="19">
        <v>457900</v>
      </c>
      <c r="J93" s="49">
        <f t="shared" si="1"/>
        <v>1</v>
      </c>
    </row>
    <row r="94" spans="1:10" ht="12">
      <c r="A94" s="34"/>
      <c r="B94" s="18" t="s">
        <v>21</v>
      </c>
      <c r="C94" s="7"/>
      <c r="D94" s="7"/>
      <c r="E94" s="7"/>
      <c r="F94" s="41">
        <v>801</v>
      </c>
      <c r="G94" s="41">
        <v>80146</v>
      </c>
      <c r="H94" s="19">
        <v>1600</v>
      </c>
      <c r="I94" s="19">
        <v>1600</v>
      </c>
      <c r="J94" s="49">
        <f t="shared" si="1"/>
        <v>1</v>
      </c>
    </row>
    <row r="95" spans="1:10" ht="12">
      <c r="A95" s="42"/>
      <c r="B95" s="43" t="s">
        <v>46</v>
      </c>
      <c r="C95" s="14"/>
      <c r="D95" s="14"/>
      <c r="E95" s="14"/>
      <c r="F95" s="37">
        <v>854</v>
      </c>
      <c r="G95" s="55">
        <v>85495</v>
      </c>
      <c r="H95" s="25">
        <v>2036</v>
      </c>
      <c r="I95" s="25">
        <v>2036</v>
      </c>
      <c r="J95" s="48">
        <f t="shared" si="1"/>
        <v>1</v>
      </c>
    </row>
    <row r="96" spans="1:10" ht="12">
      <c r="A96" s="34"/>
      <c r="B96" s="18"/>
      <c r="C96" s="7"/>
      <c r="D96" s="7"/>
      <c r="E96" s="7"/>
      <c r="F96" s="41"/>
      <c r="G96" s="41"/>
      <c r="H96" s="19"/>
      <c r="I96" s="19"/>
      <c r="J96" s="49"/>
    </row>
    <row r="97" spans="1:10" ht="12">
      <c r="A97" s="34">
        <v>18</v>
      </c>
      <c r="B97" s="18" t="s">
        <v>38</v>
      </c>
      <c r="C97" s="7"/>
      <c r="D97" s="7"/>
      <c r="E97" s="7"/>
      <c r="F97" s="41"/>
      <c r="G97" s="41"/>
      <c r="H97" s="20">
        <f>SUM(H98:H100)</f>
        <v>654725</v>
      </c>
      <c r="I97" s="20">
        <f>SUM(I98:I100)</f>
        <v>654725</v>
      </c>
      <c r="J97" s="57">
        <f t="shared" si="1"/>
        <v>1</v>
      </c>
    </row>
    <row r="98" spans="1:10" ht="12">
      <c r="A98" s="34"/>
      <c r="B98" s="18" t="s">
        <v>20</v>
      </c>
      <c r="C98" s="7"/>
      <c r="D98" s="7"/>
      <c r="E98" s="7"/>
      <c r="F98" s="41">
        <v>854</v>
      </c>
      <c r="G98" s="41">
        <v>85404</v>
      </c>
      <c r="H98" s="19">
        <v>649200</v>
      </c>
      <c r="I98" s="19">
        <v>649200</v>
      </c>
      <c r="J98" s="49">
        <f t="shared" si="1"/>
        <v>1</v>
      </c>
    </row>
    <row r="99" spans="1:10" ht="12">
      <c r="A99" s="66"/>
      <c r="B99" s="18" t="s">
        <v>21</v>
      </c>
      <c r="C99" s="7"/>
      <c r="D99" s="7"/>
      <c r="E99" s="7"/>
      <c r="F99" s="41">
        <v>801</v>
      </c>
      <c r="G99" s="41">
        <v>80146</v>
      </c>
      <c r="H99" s="19">
        <v>2800</v>
      </c>
      <c r="I99" s="19">
        <v>2800</v>
      </c>
      <c r="J99" s="49">
        <f t="shared" si="1"/>
        <v>1</v>
      </c>
    </row>
    <row r="100" spans="1:10" ht="12">
      <c r="A100" s="42"/>
      <c r="B100" s="43" t="s">
        <v>46</v>
      </c>
      <c r="C100" s="14"/>
      <c r="D100" s="14"/>
      <c r="E100" s="14"/>
      <c r="F100" s="37">
        <v>854</v>
      </c>
      <c r="G100" s="55">
        <v>85495</v>
      </c>
      <c r="H100" s="25">
        <v>2725</v>
      </c>
      <c r="I100" s="25">
        <v>2725</v>
      </c>
      <c r="J100" s="48">
        <f t="shared" si="1"/>
        <v>1</v>
      </c>
    </row>
    <row r="101" spans="1:10" ht="12">
      <c r="A101" s="34"/>
      <c r="B101" s="18"/>
      <c r="C101" s="7"/>
      <c r="D101" s="7"/>
      <c r="E101" s="7"/>
      <c r="F101" s="41"/>
      <c r="G101" s="41"/>
      <c r="H101" s="19"/>
      <c r="I101" s="19"/>
      <c r="J101" s="49"/>
    </row>
    <row r="102" spans="1:10" ht="12">
      <c r="A102" s="34">
        <v>19</v>
      </c>
      <c r="B102" s="18" t="s">
        <v>39</v>
      </c>
      <c r="C102" s="7"/>
      <c r="D102" s="7"/>
      <c r="E102" s="7"/>
      <c r="F102" s="41"/>
      <c r="G102" s="41"/>
      <c r="H102" s="20">
        <f>SUM(H103:H105)</f>
        <v>566597</v>
      </c>
      <c r="I102" s="20">
        <f>SUM(I103:I105)</f>
        <v>566597</v>
      </c>
      <c r="J102" s="57">
        <f t="shared" si="1"/>
        <v>1</v>
      </c>
    </row>
    <row r="103" spans="1:10" ht="12">
      <c r="A103" s="34"/>
      <c r="B103" s="18" t="s">
        <v>20</v>
      </c>
      <c r="C103" s="7"/>
      <c r="D103" s="7"/>
      <c r="E103" s="7"/>
      <c r="F103" s="41">
        <v>854</v>
      </c>
      <c r="G103" s="41">
        <v>85404</v>
      </c>
      <c r="H103" s="19">
        <v>561672</v>
      </c>
      <c r="I103" s="19">
        <v>561672</v>
      </c>
      <c r="J103" s="49">
        <f t="shared" si="1"/>
        <v>1</v>
      </c>
    </row>
    <row r="104" spans="1:10" ht="12">
      <c r="A104" s="34"/>
      <c r="B104" s="18" t="s">
        <v>21</v>
      </c>
      <c r="C104" s="7"/>
      <c r="D104" s="7"/>
      <c r="E104" s="7"/>
      <c r="F104" s="41">
        <v>801</v>
      </c>
      <c r="G104" s="41">
        <v>80146</v>
      </c>
      <c r="H104" s="19">
        <v>2200</v>
      </c>
      <c r="I104" s="19">
        <v>2200</v>
      </c>
      <c r="J104" s="49">
        <f t="shared" si="1"/>
        <v>1</v>
      </c>
    </row>
    <row r="105" spans="1:10" ht="12">
      <c r="A105" s="42"/>
      <c r="B105" s="43" t="s">
        <v>46</v>
      </c>
      <c r="C105" s="14"/>
      <c r="D105" s="14"/>
      <c r="E105" s="14"/>
      <c r="F105" s="37">
        <v>854</v>
      </c>
      <c r="G105" s="55">
        <v>85495</v>
      </c>
      <c r="H105" s="25">
        <v>2725</v>
      </c>
      <c r="I105" s="25">
        <v>2725</v>
      </c>
      <c r="J105" s="48">
        <f t="shared" si="1"/>
        <v>1</v>
      </c>
    </row>
    <row r="106" spans="1:10" ht="12">
      <c r="A106" s="34"/>
      <c r="B106" s="18"/>
      <c r="C106" s="7"/>
      <c r="D106" s="7"/>
      <c r="E106" s="7"/>
      <c r="F106" s="41"/>
      <c r="G106" s="41"/>
      <c r="H106" s="19"/>
      <c r="I106" s="19"/>
      <c r="J106" s="49"/>
    </row>
    <row r="107" spans="1:10" ht="12">
      <c r="A107" s="34">
        <v>20</v>
      </c>
      <c r="B107" s="18" t="s">
        <v>40</v>
      </c>
      <c r="C107" s="7"/>
      <c r="D107" s="7"/>
      <c r="E107" s="7"/>
      <c r="F107" s="41"/>
      <c r="G107" s="41"/>
      <c r="H107" s="20">
        <f>SUM(H108:H110)</f>
        <v>670762</v>
      </c>
      <c r="I107" s="20">
        <f>SUM(I108:I110)</f>
        <v>670762</v>
      </c>
      <c r="J107" s="57">
        <f t="shared" si="1"/>
        <v>1</v>
      </c>
    </row>
    <row r="108" spans="1:10" ht="12">
      <c r="A108" s="34"/>
      <c r="B108" s="18" t="s">
        <v>20</v>
      </c>
      <c r="C108" s="7"/>
      <c r="D108" s="7"/>
      <c r="E108" s="7"/>
      <c r="F108" s="41">
        <v>854</v>
      </c>
      <c r="G108" s="41">
        <v>85404</v>
      </c>
      <c r="H108" s="19">
        <v>666507</v>
      </c>
      <c r="I108" s="19">
        <v>666507</v>
      </c>
      <c r="J108" s="49">
        <f t="shared" si="1"/>
        <v>1</v>
      </c>
    </row>
    <row r="109" spans="1:10" ht="12">
      <c r="A109" s="34"/>
      <c r="B109" s="18" t="s">
        <v>21</v>
      </c>
      <c r="C109" s="7"/>
      <c r="D109" s="7"/>
      <c r="E109" s="7"/>
      <c r="F109" s="41">
        <v>801</v>
      </c>
      <c r="G109" s="41">
        <v>80146</v>
      </c>
      <c r="H109" s="19">
        <v>2900</v>
      </c>
      <c r="I109" s="19">
        <v>2900</v>
      </c>
      <c r="J109" s="49">
        <f t="shared" si="1"/>
        <v>1</v>
      </c>
    </row>
    <row r="110" spans="1:10" ht="12">
      <c r="A110" s="42"/>
      <c r="B110" s="43" t="s">
        <v>46</v>
      </c>
      <c r="C110" s="14"/>
      <c r="D110" s="14"/>
      <c r="E110" s="14"/>
      <c r="F110" s="37">
        <v>854</v>
      </c>
      <c r="G110" s="55">
        <v>85495</v>
      </c>
      <c r="H110" s="25">
        <v>1355</v>
      </c>
      <c r="I110" s="25">
        <v>1355</v>
      </c>
      <c r="J110" s="48"/>
    </row>
    <row r="111" spans="1:10" ht="12">
      <c r="A111" s="34"/>
      <c r="B111" s="18"/>
      <c r="C111" s="7"/>
      <c r="D111" s="7"/>
      <c r="E111" s="7"/>
      <c r="F111" s="41"/>
      <c r="G111" s="41"/>
      <c r="H111" s="19"/>
      <c r="I111" s="19"/>
      <c r="J111" s="49"/>
    </row>
    <row r="112" spans="1:10" ht="12">
      <c r="A112" s="34">
        <v>21</v>
      </c>
      <c r="B112" s="18" t="s">
        <v>41</v>
      </c>
      <c r="C112" s="7"/>
      <c r="D112" s="7"/>
      <c r="E112" s="7"/>
      <c r="F112" s="41"/>
      <c r="G112" s="41"/>
      <c r="H112" s="20">
        <f>SUM(H113:H115)</f>
        <v>641084</v>
      </c>
      <c r="I112" s="20">
        <f>SUM(I113:I115)</f>
        <v>641084</v>
      </c>
      <c r="J112" s="57">
        <f t="shared" si="1"/>
        <v>1</v>
      </c>
    </row>
    <row r="113" spans="1:10" ht="12">
      <c r="A113" s="34"/>
      <c r="B113" s="18" t="s">
        <v>20</v>
      </c>
      <c r="C113" s="7"/>
      <c r="D113" s="7"/>
      <c r="E113" s="7"/>
      <c r="F113" s="41">
        <v>854</v>
      </c>
      <c r="G113" s="41">
        <v>85404</v>
      </c>
      <c r="H113" s="19">
        <v>630907</v>
      </c>
      <c r="I113" s="19">
        <v>630907</v>
      </c>
      <c r="J113" s="49">
        <f t="shared" si="1"/>
        <v>1</v>
      </c>
    </row>
    <row r="114" spans="1:10" ht="12">
      <c r="A114" s="34"/>
      <c r="B114" s="18" t="s">
        <v>21</v>
      </c>
      <c r="C114" s="7"/>
      <c r="D114" s="7"/>
      <c r="E114" s="7"/>
      <c r="F114" s="41">
        <v>801</v>
      </c>
      <c r="G114" s="41">
        <v>80146</v>
      </c>
      <c r="H114" s="19">
        <v>9500</v>
      </c>
      <c r="I114" s="19">
        <v>9500</v>
      </c>
      <c r="J114" s="49">
        <f t="shared" si="1"/>
        <v>1</v>
      </c>
    </row>
    <row r="115" spans="1:10" ht="12">
      <c r="A115" s="42"/>
      <c r="B115" s="43" t="s">
        <v>46</v>
      </c>
      <c r="C115" s="14"/>
      <c r="D115" s="14"/>
      <c r="E115" s="14"/>
      <c r="F115" s="37">
        <v>854</v>
      </c>
      <c r="G115" s="55">
        <v>85495</v>
      </c>
      <c r="H115" s="25">
        <v>677</v>
      </c>
      <c r="I115" s="25">
        <v>677</v>
      </c>
      <c r="J115" s="48">
        <f t="shared" si="1"/>
        <v>1</v>
      </c>
    </row>
    <row r="116" spans="1:10" ht="12">
      <c r="A116" s="34"/>
      <c r="B116" s="18"/>
      <c r="C116" s="7"/>
      <c r="D116" s="7"/>
      <c r="E116" s="7"/>
      <c r="F116" s="41"/>
      <c r="G116" s="41"/>
      <c r="H116" s="19"/>
      <c r="I116" s="19"/>
      <c r="J116" s="49"/>
    </row>
    <row r="117" spans="1:10" ht="12">
      <c r="A117" s="34">
        <v>22</v>
      </c>
      <c r="B117" s="18" t="s">
        <v>42</v>
      </c>
      <c r="C117" s="7"/>
      <c r="D117" s="7"/>
      <c r="E117" s="7"/>
      <c r="F117" s="41"/>
      <c r="G117" s="41"/>
      <c r="H117" s="20">
        <f>SUM(H118:H120)</f>
        <v>516136</v>
      </c>
      <c r="I117" s="20">
        <f>SUM(I118:I120)</f>
        <v>516136</v>
      </c>
      <c r="J117" s="57">
        <f t="shared" si="1"/>
        <v>1</v>
      </c>
    </row>
    <row r="118" spans="1:10" ht="12">
      <c r="A118" s="34"/>
      <c r="B118" s="18" t="s">
        <v>20</v>
      </c>
      <c r="C118" s="7"/>
      <c r="D118" s="7"/>
      <c r="E118" s="7"/>
      <c r="F118" s="41">
        <v>854</v>
      </c>
      <c r="G118" s="41">
        <v>85404</v>
      </c>
      <c r="H118" s="19">
        <v>512000</v>
      </c>
      <c r="I118" s="19">
        <v>512000</v>
      </c>
      <c r="J118" s="49">
        <f t="shared" si="1"/>
        <v>1</v>
      </c>
    </row>
    <row r="119" spans="1:10" ht="12">
      <c r="A119" s="66"/>
      <c r="B119" s="18" t="s">
        <v>21</v>
      </c>
      <c r="C119" s="7"/>
      <c r="D119" s="7"/>
      <c r="E119" s="7"/>
      <c r="F119" s="41">
        <v>801</v>
      </c>
      <c r="G119" s="41">
        <v>80146</v>
      </c>
      <c r="H119" s="19">
        <v>2100</v>
      </c>
      <c r="I119" s="19">
        <v>2100</v>
      </c>
      <c r="J119" s="49">
        <f t="shared" si="1"/>
        <v>1</v>
      </c>
    </row>
    <row r="120" spans="1:10" ht="12">
      <c r="A120" s="42"/>
      <c r="B120" s="43" t="s">
        <v>46</v>
      </c>
      <c r="C120" s="14"/>
      <c r="D120" s="14"/>
      <c r="E120" s="14"/>
      <c r="F120" s="37">
        <v>854</v>
      </c>
      <c r="G120" s="55">
        <v>85495</v>
      </c>
      <c r="H120" s="25">
        <v>2036</v>
      </c>
      <c r="I120" s="25">
        <v>2036</v>
      </c>
      <c r="J120" s="49">
        <f t="shared" si="1"/>
        <v>1</v>
      </c>
    </row>
    <row r="121" spans="1:10" ht="12">
      <c r="A121" s="34"/>
      <c r="B121" s="18"/>
      <c r="C121" s="7"/>
      <c r="D121" s="7"/>
      <c r="E121" s="7"/>
      <c r="F121" s="41"/>
      <c r="G121" s="41"/>
      <c r="H121" s="19"/>
      <c r="I121" s="19"/>
      <c r="J121" s="64"/>
    </row>
    <row r="122" spans="1:10" ht="12">
      <c r="A122" s="34">
        <v>23</v>
      </c>
      <c r="B122" s="18" t="s">
        <v>43</v>
      </c>
      <c r="C122" s="7"/>
      <c r="D122" s="7"/>
      <c r="E122" s="7"/>
      <c r="F122" s="41"/>
      <c r="G122" s="41"/>
      <c r="H122" s="20">
        <f>SUM(H123:H125)</f>
        <v>606684</v>
      </c>
      <c r="I122" s="20">
        <f>SUM(I123:I125)</f>
        <v>606684</v>
      </c>
      <c r="J122" s="57">
        <f t="shared" si="1"/>
        <v>1</v>
      </c>
    </row>
    <row r="123" spans="1:10" ht="12">
      <c r="A123" s="34"/>
      <c r="B123" s="18" t="s">
        <v>20</v>
      </c>
      <c r="C123" s="7"/>
      <c r="D123" s="7"/>
      <c r="E123" s="7"/>
      <c r="F123" s="41">
        <v>854</v>
      </c>
      <c r="G123" s="41">
        <v>85404</v>
      </c>
      <c r="H123" s="19">
        <v>603707</v>
      </c>
      <c r="I123" s="19">
        <v>603707</v>
      </c>
      <c r="J123" s="49">
        <f t="shared" si="1"/>
        <v>1</v>
      </c>
    </row>
    <row r="124" spans="1:10" ht="12">
      <c r="A124" s="34"/>
      <c r="B124" s="18" t="s">
        <v>21</v>
      </c>
      <c r="C124" s="7"/>
      <c r="D124" s="7"/>
      <c r="E124" s="7"/>
      <c r="F124" s="41">
        <v>801</v>
      </c>
      <c r="G124" s="41">
        <v>80146</v>
      </c>
      <c r="H124" s="19">
        <v>2300</v>
      </c>
      <c r="I124" s="19">
        <v>2300</v>
      </c>
      <c r="J124" s="49">
        <f t="shared" si="1"/>
        <v>1</v>
      </c>
    </row>
    <row r="125" spans="1:10" ht="12">
      <c r="A125" s="42"/>
      <c r="B125" s="43" t="s">
        <v>46</v>
      </c>
      <c r="C125" s="14"/>
      <c r="D125" s="14"/>
      <c r="E125" s="14"/>
      <c r="F125" s="37">
        <v>854</v>
      </c>
      <c r="G125" s="55">
        <v>85495</v>
      </c>
      <c r="H125" s="25">
        <v>677</v>
      </c>
      <c r="I125" s="25">
        <v>677</v>
      </c>
      <c r="J125" s="48">
        <f t="shared" si="1"/>
        <v>1</v>
      </c>
    </row>
    <row r="126" spans="1:10" ht="12">
      <c r="A126" s="34"/>
      <c r="B126" s="18"/>
      <c r="C126" s="7"/>
      <c r="D126" s="7"/>
      <c r="E126" s="7"/>
      <c r="F126" s="41"/>
      <c r="G126" s="41"/>
      <c r="H126" s="19"/>
      <c r="I126" s="19"/>
      <c r="J126" s="49"/>
    </row>
    <row r="127" spans="1:10" ht="12">
      <c r="A127" s="34">
        <v>24</v>
      </c>
      <c r="B127" s="18" t="s">
        <v>44</v>
      </c>
      <c r="C127" s="7"/>
      <c r="D127" s="7"/>
      <c r="E127" s="7"/>
      <c r="F127" s="41"/>
      <c r="G127" s="41"/>
      <c r="H127" s="20">
        <f>SUM(H128:H130)</f>
        <v>326977</v>
      </c>
      <c r="I127" s="20">
        <f>SUM(I128:I130)</f>
        <v>326977</v>
      </c>
      <c r="J127" s="57">
        <f t="shared" si="1"/>
        <v>1</v>
      </c>
    </row>
    <row r="128" spans="1:10" ht="12">
      <c r="A128" s="34"/>
      <c r="B128" s="18" t="s">
        <v>20</v>
      </c>
      <c r="C128" s="7"/>
      <c r="D128" s="7"/>
      <c r="E128" s="7"/>
      <c r="F128" s="41">
        <v>854</v>
      </c>
      <c r="G128" s="41">
        <v>85404</v>
      </c>
      <c r="H128" s="19">
        <v>325400</v>
      </c>
      <c r="I128" s="19">
        <v>325400</v>
      </c>
      <c r="J128" s="49">
        <f t="shared" si="1"/>
        <v>1</v>
      </c>
    </row>
    <row r="129" spans="1:10" ht="12">
      <c r="A129" s="66"/>
      <c r="B129" s="18" t="s">
        <v>21</v>
      </c>
      <c r="C129" s="7"/>
      <c r="D129" s="7"/>
      <c r="E129" s="7"/>
      <c r="F129" s="41">
        <v>801</v>
      </c>
      <c r="G129" s="41">
        <v>80146</v>
      </c>
      <c r="H129" s="19">
        <v>900</v>
      </c>
      <c r="I129" s="19">
        <v>900</v>
      </c>
      <c r="J129" s="49">
        <f t="shared" si="1"/>
        <v>1</v>
      </c>
    </row>
    <row r="130" spans="1:10" ht="12.75" thickBot="1">
      <c r="A130" s="35"/>
      <c r="B130" s="44" t="s">
        <v>46</v>
      </c>
      <c r="C130" s="15"/>
      <c r="D130" s="15"/>
      <c r="E130" s="15"/>
      <c r="F130" s="39">
        <v>854</v>
      </c>
      <c r="G130" s="68">
        <v>85495</v>
      </c>
      <c r="H130" s="27">
        <v>677</v>
      </c>
      <c r="I130" s="27">
        <v>677</v>
      </c>
      <c r="J130" s="50">
        <f t="shared" si="1"/>
        <v>1</v>
      </c>
    </row>
    <row r="131" spans="1:10" ht="12">
      <c r="A131" s="12">
        <v>1</v>
      </c>
      <c r="B131" s="71">
        <v>2</v>
      </c>
      <c r="C131" s="72"/>
      <c r="D131" s="72"/>
      <c r="E131" s="73"/>
      <c r="F131" s="30">
        <v>3</v>
      </c>
      <c r="G131" s="30">
        <v>4</v>
      </c>
      <c r="H131" s="69">
        <v>5</v>
      </c>
      <c r="I131" s="69">
        <v>6</v>
      </c>
      <c r="J131" s="70">
        <v>7</v>
      </c>
    </row>
    <row r="132" spans="1:10" ht="12">
      <c r="A132" s="34"/>
      <c r="B132" s="18"/>
      <c r="C132" s="7"/>
      <c r="D132" s="7"/>
      <c r="E132" s="7"/>
      <c r="F132" s="41"/>
      <c r="G132" s="41"/>
      <c r="H132" s="19"/>
      <c r="I132" s="19"/>
      <c r="J132" s="49"/>
    </row>
    <row r="133" spans="1:10" ht="12">
      <c r="A133" s="34">
        <v>25</v>
      </c>
      <c r="B133" s="18" t="s">
        <v>45</v>
      </c>
      <c r="C133" s="7"/>
      <c r="D133" s="7"/>
      <c r="E133" s="7"/>
      <c r="F133" s="41"/>
      <c r="G133" s="41"/>
      <c r="H133" s="20">
        <f>SUM(H134:H136)</f>
        <v>356762</v>
      </c>
      <c r="I133" s="20">
        <f>SUM(I134:I136)</f>
        <v>356762</v>
      </c>
      <c r="J133" s="57">
        <f t="shared" si="1"/>
        <v>1</v>
      </c>
    </row>
    <row r="134" spans="1:10" ht="12">
      <c r="A134" s="34"/>
      <c r="B134" s="18" t="s">
        <v>20</v>
      </c>
      <c r="C134" s="7"/>
      <c r="D134" s="7"/>
      <c r="E134" s="7"/>
      <c r="F134" s="41">
        <v>854</v>
      </c>
      <c r="G134" s="41">
        <v>85404</v>
      </c>
      <c r="H134" s="19">
        <v>354507</v>
      </c>
      <c r="I134" s="19">
        <v>354507</v>
      </c>
      <c r="J134" s="64">
        <f t="shared" si="1"/>
        <v>1</v>
      </c>
    </row>
    <row r="135" spans="1:10" ht="12">
      <c r="A135" s="66"/>
      <c r="B135" s="18" t="s">
        <v>21</v>
      </c>
      <c r="C135" s="7"/>
      <c r="D135" s="7"/>
      <c r="E135" s="7"/>
      <c r="F135" s="41">
        <v>801</v>
      </c>
      <c r="G135" s="41">
        <v>80146</v>
      </c>
      <c r="H135" s="19">
        <v>900</v>
      </c>
      <c r="I135" s="19">
        <v>900</v>
      </c>
      <c r="J135" s="49">
        <f t="shared" si="1"/>
        <v>1</v>
      </c>
    </row>
    <row r="136" spans="1:10" ht="12">
      <c r="A136" s="42"/>
      <c r="B136" s="43" t="s">
        <v>46</v>
      </c>
      <c r="C136" s="14"/>
      <c r="D136" s="14"/>
      <c r="E136" s="14"/>
      <c r="F136" s="37">
        <v>854</v>
      </c>
      <c r="G136" s="55">
        <v>85495</v>
      </c>
      <c r="H136" s="25">
        <v>1355</v>
      </c>
      <c r="I136" s="25">
        <v>1355</v>
      </c>
      <c r="J136" s="48">
        <f t="shared" si="1"/>
        <v>1</v>
      </c>
    </row>
    <row r="137" spans="1:10" ht="12">
      <c r="A137" s="34"/>
      <c r="B137" s="18"/>
      <c r="C137" s="7"/>
      <c r="D137" s="7"/>
      <c r="E137" s="7"/>
      <c r="F137" s="41"/>
      <c r="G137" s="41"/>
      <c r="H137" s="19"/>
      <c r="I137" s="19"/>
      <c r="J137" s="49"/>
    </row>
    <row r="138" spans="1:10" ht="15">
      <c r="A138" s="34"/>
      <c r="B138" s="1" t="s">
        <v>3</v>
      </c>
      <c r="C138" s="3"/>
      <c r="D138" s="3"/>
      <c r="E138" s="3"/>
      <c r="F138" s="4" t="s">
        <v>16</v>
      </c>
      <c r="G138" s="51"/>
      <c r="H138" s="2">
        <f>SUM(H10+H15+H20+H26+H31+H36+H42+H47+H52+H59+H66+H72+H76+H81+H85+H87+H92+H97+H102+H107+H112+H117+H122+H127+H133)</f>
        <v>28038082</v>
      </c>
      <c r="I138" s="2">
        <f>SUM(I10+I15+I20+I26+I31+I36+I42+I47+I52+I59+I66+I72+I76+I81+I85+I87+I92+I97+I102+I107+I112+I117+I122+I127+I133)</f>
        <v>28037859</v>
      </c>
      <c r="J138" s="52">
        <f>SUM(I138/H138)</f>
        <v>1</v>
      </c>
    </row>
    <row r="139" spans="1:10" ht="12.75" thickBot="1">
      <c r="A139" s="35"/>
      <c r="B139" s="44"/>
      <c r="C139" s="15"/>
      <c r="D139" s="15"/>
      <c r="E139" s="15"/>
      <c r="F139" s="39"/>
      <c r="G139" s="46"/>
      <c r="H139" s="45"/>
      <c r="I139" s="22"/>
      <c r="J139" s="36"/>
    </row>
  </sheetData>
  <mergeCells count="2">
    <mergeCell ref="B64:E64"/>
    <mergeCell ref="B131:E131"/>
  </mergeCells>
  <printOptions horizontalCentered="1"/>
  <pageMargins left="0.984251968503937" right="0.5905511811023623" top="0.5905511811023623" bottom="0.3937007874015748" header="0.5118110236220472" footer="0.5118110236220472"/>
  <pageSetup horizontalDpi="300" verticalDpi="300" orientation="portrait" paperSize="9" scale="98" r:id="rId1"/>
  <rowBreaks count="2" manualBreakCount="2">
    <brk id="63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Dotacje dla zakładów budżetowych</dc:title>
  <dc:subject/>
  <dc:creator>Wydział FN</dc:creator>
  <cp:keywords/>
  <dc:description/>
  <cp:lastModifiedBy>win63</cp:lastModifiedBy>
  <cp:lastPrinted>2003-03-13T13:24:19Z</cp:lastPrinted>
  <dcterms:created xsi:type="dcterms:W3CDTF">2001-05-16T07:18:04Z</dcterms:created>
  <dcterms:modified xsi:type="dcterms:W3CDTF">2003-03-13T13:24:41Z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