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" sheetId="1" r:id="rId1"/>
  </sheets>
  <definedNames>
    <definedName name="_xlnm.Print_Area" localSheetId="0">' GFOśiGW'!$B$1:$F$106</definedName>
  </definedNames>
  <calcPr fullCalcOnLoad="1" fullPrecision="0"/>
</workbook>
</file>

<file path=xl/comments1.xml><?xml version="1.0" encoding="utf-8"?>
<comments xmlns="http://schemas.openxmlformats.org/spreadsheetml/2006/main">
  <authors>
    <author>ua16</author>
    <author>admin</author>
  </authors>
  <commentList>
    <comment ref="E78" authorId="0">
      <text>
        <r>
          <rPr>
            <sz val="8"/>
            <rFont val="Tahoma"/>
            <family val="0"/>
          </rPr>
          <t xml:space="preserve">
</t>
        </r>
        <r>
          <rPr>
            <sz val="10"/>
            <rFont val="Tahoma"/>
            <family val="2"/>
          </rPr>
          <t xml:space="preserve"> 50 000 z dnia ziemi a dzień ziemi z opłaty produktowej
+ 98 000 zł z przyłączy +  2 000 z uslug edykacyjnych
</t>
        </r>
      </text>
    </comment>
    <comment ref="E79" authorId="1">
      <text>
        <r>
          <rPr>
            <b/>
            <sz val="10"/>
            <rFont val="Tahoma"/>
            <family val="2"/>
          </rPr>
          <t>18 000 + 2 000</t>
        </r>
      </text>
    </comment>
    <comment ref="E88" authorId="0">
      <text>
        <r>
          <rPr>
            <b/>
            <sz val="8"/>
            <rFont val="Tahoma"/>
            <family val="0"/>
          </rPr>
          <t>-</t>
        </r>
        <r>
          <rPr>
            <b/>
            <sz val="10"/>
            <rFont val="Tahoma"/>
            <family val="2"/>
          </rPr>
          <t xml:space="preserve"> 2 000 : idzie na termomodernizację
</t>
        </r>
      </text>
    </comment>
    <comment ref="E56" authorId="0">
      <text>
        <r>
          <rPr>
            <sz val="10"/>
            <rFont val="Tahoma"/>
            <family val="2"/>
          </rPr>
          <t xml:space="preserve"> + 500 000 z cieku Grzybnicy
</t>
        </r>
      </text>
    </comment>
  </commentList>
</comments>
</file>

<file path=xl/sharedStrings.xml><?xml version="1.0" encoding="utf-8"?>
<sst xmlns="http://schemas.openxmlformats.org/spreadsheetml/2006/main" count="252" uniqueCount="178">
  <si>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</si>
  <si>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</si>
  <si>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</si>
  <si>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</si>
  <si>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</si>
  <si>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</si>
  <si>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</si>
  <si>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</si>
  <si>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</si>
  <si>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6110</t>
  </si>
  <si>
    <t>4300</t>
  </si>
  <si>
    <t>4210</t>
  </si>
  <si>
    <t>4270</t>
  </si>
  <si>
    <t>2450</t>
  </si>
  <si>
    <t>4240</t>
  </si>
  <si>
    <t>Różne rozliczenia finansowe</t>
  </si>
  <si>
    <t>2960</t>
  </si>
  <si>
    <t>Gospodarka ściekowa i ochrona wód</t>
  </si>
  <si>
    <t>w zł</t>
  </si>
  <si>
    <t>x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</si>
  <si>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</si>
  <si>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</si>
  <si>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</si>
  <si>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</si>
  <si>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</si>
  <si>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</si>
  <si>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</si>
  <si>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</si>
  <si>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</si>
  <si>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</si>
  <si>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</si>
  <si>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</si>
  <si>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</si>
  <si>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</si>
  <si>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</si>
  <si>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</si>
  <si>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</si>
  <si>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</si>
  <si>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</si>
  <si>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</si>
  <si>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</si>
  <si>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</si>
  <si>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</si>
  <si>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</si>
  <si>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</si>
  <si>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</si>
  <si>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</si>
  <si>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</si>
  <si>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</si>
  <si>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</si>
  <si>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</si>
  <si>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</si>
  <si>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</si>
  <si>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</si>
  <si>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27.</t>
  </si>
  <si>
    <t>28.</t>
  </si>
  <si>
    <t>29.</t>
  </si>
  <si>
    <t>30.</t>
  </si>
  <si>
    <t>31.</t>
  </si>
  <si>
    <t>33.</t>
  </si>
  <si>
    <t>34.</t>
  </si>
  <si>
    <t>36.</t>
  </si>
  <si>
    <t>38.</t>
  </si>
  <si>
    <t>39.</t>
  </si>
  <si>
    <t>Zakupy nagród i materiałów na przedsięwzięcia edukacyjne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</si>
  <si>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</si>
  <si>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</si>
  <si>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</si>
  <si>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</si>
  <si>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</si>
  <si>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</si>
  <si>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</si>
  <si>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</si>
  <si>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</si>
  <si>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17.</t>
  </si>
  <si>
    <t>26.</t>
  </si>
  <si>
    <t>44.</t>
  </si>
  <si>
    <t>45.</t>
  </si>
  <si>
    <t>4430</t>
  </si>
  <si>
    <t>Inne zadania</t>
  </si>
  <si>
    <t>46.</t>
  </si>
  <si>
    <t>2440</t>
  </si>
  <si>
    <t>47.</t>
  </si>
  <si>
    <t>Utrzymanie samochodu do kontroli środowiska</t>
  </si>
  <si>
    <t>35.</t>
  </si>
  <si>
    <t>48.</t>
  </si>
  <si>
    <t>51.</t>
  </si>
  <si>
    <t>52.</t>
  </si>
  <si>
    <t>53.</t>
  </si>
  <si>
    <t>54.</t>
  </si>
  <si>
    <t>55.</t>
  </si>
  <si>
    <t>56.</t>
  </si>
  <si>
    <t>57.</t>
  </si>
  <si>
    <t>59.</t>
  </si>
  <si>
    <t>37.</t>
  </si>
  <si>
    <t xml:space="preserve">Utrzymanie zieleni </t>
  </si>
  <si>
    <t>Partycypacja w budowie sieci wodociągowej do dz. nr 669/5 w Trzebieży</t>
  </si>
  <si>
    <t>Partycypacja w budowie sieci wodociągowej do dz. nr 25/13 w Policach</t>
  </si>
  <si>
    <t>Partycypacja w budowie sieci wodociągowej do dz. nr 613/3 w Tanowie</t>
  </si>
  <si>
    <t>Partycypacja w budowie sieci wodociągowej do dz. nr 104/5 w Uniemyślu</t>
  </si>
  <si>
    <t>Partycypacja w budowie sieci wodociągowej do dz. nr 131/36 w Pilchowie</t>
  </si>
  <si>
    <t>Partycypacja w budowie sieci wodociągowej do dz. nr 862/2 i 862/3 w Przęsocinie</t>
  </si>
  <si>
    <t>Partycypacja w budowie sieci kanalizacji sanitarnej do dz. nr 131/36 w Pilchowie</t>
  </si>
  <si>
    <t>Wycinka drzew i krzewów, pielęgnacja zieleni w pasach drogowych dróg powiatowych miejskich - dotacja do budżetu</t>
  </si>
  <si>
    <t>Wyłapywanie bezdomnych zwierząt na terenie Gminy Police (w tym dzikich) - dotacja do budżetu</t>
  </si>
  <si>
    <t>49.</t>
  </si>
  <si>
    <t>50.</t>
  </si>
  <si>
    <t>58.</t>
  </si>
  <si>
    <t>4260</t>
  </si>
  <si>
    <t>Partycypacja w budowie sieci kanalizacji sanitarnej do dz. nr 669/5 w Trzebieży</t>
  </si>
  <si>
    <t>Partycypacja w budowie sieci kanalizacji sanitarnej do dz. nr 3275 w Policach</t>
  </si>
  <si>
    <t>Partycypacja w budowie sieci kanalizacji sanitarnej do dz. nr 25/13 w Policach</t>
  </si>
  <si>
    <t>Partycypacja w budowie sieci kanalizacji sanitarnej do dz. nr 104/5 w Uniemyślu</t>
  </si>
  <si>
    <t>61.</t>
  </si>
  <si>
    <t>62.</t>
  </si>
  <si>
    <t>63.</t>
  </si>
  <si>
    <t>32.</t>
  </si>
  <si>
    <t>40.</t>
  </si>
  <si>
    <t>41.</t>
  </si>
  <si>
    <t>42.</t>
  </si>
  <si>
    <t>60.</t>
  </si>
  <si>
    <t>64.</t>
  </si>
  <si>
    <t>65.</t>
  </si>
  <si>
    <t>66.</t>
  </si>
  <si>
    <t>Partycypacja w budowie sieci wodociągowej do dz. nr 369/7, 369/9, 369/11, 369/12, 369/13, 369/14, 369/15 i 369/17 w Trzebieży</t>
  </si>
  <si>
    <t>Partycypacja w budowie sieci wodociągowej do dz.od nr 79/1 do 79/20 w m. Siedlice</t>
  </si>
  <si>
    <t>Partycypacja w budowie sieci wodociągowej do dz. nr 843/2 w Trzebieży</t>
  </si>
  <si>
    <t>Partycypacja w budowie sieci wodociągowej do dz. nr 131/79 w Pilchowie</t>
  </si>
  <si>
    <t>Partycypacja w budowie sieci wodociągowej do dz. nr 133/7 w Trzebieży</t>
  </si>
  <si>
    <t>Partycypacja w budowie sieci wodociągowej do dz. nr 322/1 w Przęsocinie</t>
  </si>
  <si>
    <t>Partycypacja w budowie sieci wodociągowej do dz. nr 669/4 w Trzebieży</t>
  </si>
  <si>
    <t>Partycypacja w budowie sieci wodociągowej do dz. nr 226/9, 226/10 i 226/12 w Przęsocinie</t>
  </si>
  <si>
    <t>Partycypacja w budowie sieci wodociągowej do dz. nr 128/20, 128/30 i 128/32 i 128/33 w Tanowie</t>
  </si>
  <si>
    <t>Partycypacja w budowie sieci wodociągowej do dz. nr 317/1 w Przęsocinie</t>
  </si>
  <si>
    <t>Partycypacja w budowie sieci wodociągowej do dz. 133/5 w Trzebieży</t>
  </si>
  <si>
    <t>Partycypacja w budowie sieci wodociągowej do dz. nr 196/8 w Niekłończycy</t>
  </si>
  <si>
    <t xml:space="preserve">Partycypacja w budowie sieci kanalizacji deszczowej do dz. nr 3275 w Policach </t>
  </si>
  <si>
    <t>Partycypacja w budowie sieci kanalizacji sanitarnej do dz. nr 446 w Pilchowie</t>
  </si>
  <si>
    <t>Partycypacja w budowie sieci kanalizacji sanitarnej do dz. nr 74/10 w Pilchowie</t>
  </si>
  <si>
    <t>Partycypacja w budowie sieci kanalizacji sanitarnej do dz. nr 843/2 w Trzebieży</t>
  </si>
  <si>
    <t>Partycypacja w budowie sieci kanalizacji sanitarnej do dz. nr 131/79 w Pilchowie</t>
  </si>
  <si>
    <t>Partycypacja w budowie sieci kanalizacji sanitarnej do dz. nr 196/8 w Niekłończycy</t>
  </si>
  <si>
    <t>Partycypacja w budowie sieci kanalizacji sanitarnej do dz. nr 111 w Tatyni</t>
  </si>
  <si>
    <t>Wykonanie przyłączeń do nowo wybudowanych sieci kanalizacji sanitarnej</t>
  </si>
  <si>
    <t>Środki finansowe pozostałe z 2009 r.</t>
  </si>
  <si>
    <t>Usuwanie i zbieranie odpadów z terenów gminnych</t>
  </si>
  <si>
    <t>Zapewnienie opieki bezdomnym zwierzętom, które zachowują się agresywnie w stosunku do ludzi i innych zwierząt lub wymagają opieki - dotacja do budżetu</t>
  </si>
  <si>
    <t>Usypianie bezdomnych  zwierząt, które uległy wypadkom oraz ślepych miotów - dotacja do budżetu</t>
  </si>
  <si>
    <t>Ochrona bezdomnych zwierząt na terenie gminy Police oraz edukacja w zakresie ochrony zwierząt w 2010 r. - dotacja na realizację zadania</t>
  </si>
  <si>
    <t>Akcja "Sprzątanie Świata - Polska 2010"</t>
  </si>
  <si>
    <t>Odprowadzenie nadwyżki z tytułu art. 404 ustawy z dnia 27 kwietnia 2001 r. Prawo ochrony środowiska (Dz.U. z 2008 r. Nr 25, poz. 150 z późn. zm.) do WFOŚiGW woj. zachodniopomorskiego za rok 2009</t>
  </si>
  <si>
    <t>Utrzymanie samochodu do wykonywania zadań związanych z utrzymaniem zieleni przydrożnej</t>
  </si>
  <si>
    <t>Budowa kanalizacji sanitarnej i deszczowej w ul. J. Kochanowskiego, Galla Anonima, M. Reja, W. Kadłubka i Wkrzańskiej w Policach - dotacja do budżetu</t>
  </si>
  <si>
    <t>Plan przychodów i wydatków 
Gminnego Funduszu Ochrony Środowiska i Gospodarki Wodnej 
na 2010 r.</t>
  </si>
  <si>
    <t>Korekta koron drzew wzdłuż pasów drogowych - dotacja do budżetu</t>
  </si>
  <si>
    <t>Częściowy zwrot kosztów poniesionych na modernizację systemu ogrzewania na ogrzewanie proekologiczne</t>
  </si>
  <si>
    <t>Akcja "Ratujmy kasztanowce"</t>
  </si>
  <si>
    <t>Współfinansowanie budowy schroniska dla zwierząt w gminie Dobra - dotacja dla gminy Dobra</t>
  </si>
  <si>
    <t>Zagospodarowanie terenów zielonych - obchody 750 -lecia Polic - dotacja do budżetu</t>
  </si>
  <si>
    <t>Odprowadzenie ścieków i wód opadowych z rejonu ul. Tanowskiej w Policach i m. Trzeszczyn - dotacja do budżetu</t>
  </si>
  <si>
    <t>Wycinka drzew i krzewów, pielęgnacja zieleni w pasach drogowych dróg gminnych (publicznych) - dotacja do budżetu</t>
  </si>
  <si>
    <t>Warsztaty ekologiczne dla dzieci i młodzieży z terenu gminy Police - dotacja na realizację zadania</t>
  </si>
  <si>
    <t>Plan na 2010 r.</t>
  </si>
  <si>
    <t xml:space="preserve">Usuwanie nielegalnych składowisk odpadów </t>
  </si>
  <si>
    <t>Odkomarzanie terenów zielonych Gminy Police</t>
  </si>
  <si>
    <t>Usuwanie szkód powstałych w wyniku nieprzewidzianych zjawisk atmosferycznych</t>
  </si>
  <si>
    <t xml:space="preserve">Ograniczanie populacji bezpańskich kotów na terenie Gminy Police </t>
  </si>
  <si>
    <t>Zakup koszy na tereny zielone</t>
  </si>
  <si>
    <t>Utrzymanie zieleni w mieście i gminie Police - dotacja do budżetu</t>
  </si>
  <si>
    <t>Naprawa i modernizacja infrastruktury na terenie parków i innych terenów zielonych na terenie Gminy Police - dotacja do budzetu</t>
  </si>
  <si>
    <t>Partycypacja w budowie sieci kanalizacji sanitarnej i deszczowej do dz. nr 3305/5 w Policach</t>
  </si>
  <si>
    <t>Termomodernizacja budynków administrowanych przez ZGKiM - dotacja do budżetu</t>
  </si>
  <si>
    <t>Konserwacja urządzeń melioracyjnych - dotacja do budżetu</t>
  </si>
  <si>
    <t>Partycypacja w budowie sieci wodociągowej do dz. nr 3305/5 w Policach</t>
  </si>
  <si>
    <t xml:space="preserve">Programy i opracowania oraz wydatki związane z prowadzeniem postępowań dotyczących środowiska </t>
  </si>
  <si>
    <t>Modernizacja ogrzewania w budynku w Trzebieży przy ul. Kościuszki 15 - dotacja do budżetu</t>
  </si>
  <si>
    <t>4170</t>
  </si>
  <si>
    <t xml:space="preserve">Załącznik 
do uchwały Nr XLVI/349/09
Rady Miejskiej w Policach 
z dnia 22 grudnia 2009 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</si>
</sst>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 CE"/>
      <family val="2"/>
    </font>
    <font>
      <sz val="18"/>
      <name val="Arial CE"/>
      <family val="0"/>
    </font>
    <font>
      <sz val="24"/>
      <name val="Arial CE"/>
      <family val="0"/>
    </font>
    <font>
      <b/>
      <i/>
      <sz val="12"/>
      <name val="Arial CE"/>
      <family val="2"/>
    </font>
    <font>
      <b/>
      <sz val="22"/>
      <name val="Arial"/>
      <family val="2"/>
    </font>
    <font>
      <b/>
      <sz val="22"/>
      <name val="Arial CE"/>
      <family val="2"/>
    </font>
    <font>
      <sz val="8"/>
      <name val="Tahoma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7" xfId="0" applyFont="1" applyBorder="1" applyAlignment="1">
      <alignment vertical="center" wrapText="1"/>
    </xf>
    <xf numFmtId="0" fontId="5" fillId="0" borderId="6" xfId="18" applyFont="1" applyBorder="1" applyAlignment="1">
      <alignment vertical="center" wrapText="1"/>
      <protection/>
    </xf>
    <xf numFmtId="0" fontId="6" fillId="0" borderId="0" xfId="0" applyFont="1" applyBorder="1" applyAlignment="1">
      <alignment horizontal="left" vertical="top" wrapText="1"/>
    </xf>
    <xf numFmtId="49" fontId="5" fillId="0" borderId="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center" wrapText="1"/>
    </xf>
    <xf numFmtId="0" fontId="15" fillId="0" borderId="0" xfId="0" applyFont="1" applyAlignment="1">
      <alignment horizontal="left"/>
    </xf>
    <xf numFmtId="49" fontId="5" fillId="0" borderId="17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70" fontId="5" fillId="0" borderId="0" xfId="0" applyNumberFormat="1" applyFont="1" applyAlignment="1">
      <alignment/>
    </xf>
    <xf numFmtId="2" fontId="12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6" xfId="0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170" fontId="11" fillId="2" borderId="18" xfId="0" applyNumberFormat="1" applyFont="1" applyFill="1" applyBorder="1" applyAlignment="1">
      <alignment vertical="center" wrapText="1"/>
    </xf>
    <xf numFmtId="170" fontId="12" fillId="0" borderId="19" xfId="0" applyNumberFormat="1" applyFont="1" applyBorder="1" applyAlignment="1">
      <alignment horizontal="right" vertical="center" wrapText="1"/>
    </xf>
    <xf numFmtId="170" fontId="7" fillId="2" borderId="18" xfId="0" applyNumberFormat="1" applyFont="1" applyFill="1" applyBorder="1" applyAlignment="1">
      <alignment vertical="center" wrapText="1"/>
    </xf>
    <xf numFmtId="3" fontId="5" fillId="0" borderId="20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7" fillId="2" borderId="18" xfId="0" applyNumberFormat="1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 wrapText="1"/>
    </xf>
    <xf numFmtId="3" fontId="12" fillId="0" borderId="21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3" fontId="5" fillId="0" borderId="21" xfId="0" applyNumberFormat="1" applyFont="1" applyFill="1" applyBorder="1" applyAlignment="1">
      <alignment vertical="center" wrapText="1"/>
    </xf>
    <xf numFmtId="3" fontId="5" fillId="0" borderId="23" xfId="0" applyNumberFormat="1" applyFont="1" applyFill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vertical="center" wrapText="1"/>
    </xf>
    <xf numFmtId="49" fontId="5" fillId="0" borderId="3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0" borderId="17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49" fontId="5" fillId="0" borderId="29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2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12" fillId="0" borderId="1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8"/>
  <sheetViews>
    <sheetView showGridLines="0" tabSelected="1" view="pageBreakPreview" zoomScale="70" zoomScaleNormal="75" zoomScaleSheetLayoutView="70" workbookViewId="0" topLeftCell="B1">
      <selection activeCell="D1" sqref="D1:E1"/>
    </sheetView>
  </sheetViews>
  <sheetFormatPr defaultColWidth="9.00390625" defaultRowHeight="24.75" customHeight="1"/>
  <cols>
    <col min="1" max="1" width="0" style="1" hidden="1" customWidth="1"/>
    <col min="2" max="2" width="4.125" style="2" customWidth="1"/>
    <col min="3" max="3" width="104.375" style="4" customWidth="1"/>
    <col min="4" max="4" width="15.625" style="4" customWidth="1"/>
    <col min="5" max="5" width="18.625" style="4" customWidth="1"/>
    <col min="6" max="6" width="2.25390625" style="1" hidden="1" customWidth="1"/>
    <col min="7" max="7" width="12.625" style="1" customWidth="1"/>
    <col min="8" max="16384" width="9.125" style="1" customWidth="1"/>
  </cols>
  <sheetData>
    <row r="1" spans="2:5" ht="57.75" customHeight="1">
      <c r="B1" s="5"/>
      <c r="C1" s="51"/>
      <c r="D1" s="100" t="s">
        <v>177</v>
      </c>
      <c r="E1" s="100"/>
    </row>
    <row r="2" spans="2:6" ht="43.5" customHeight="1">
      <c r="B2" s="5"/>
      <c r="C2" s="51"/>
      <c r="D2" s="103"/>
      <c r="E2" s="103"/>
      <c r="F2" s="67"/>
    </row>
    <row r="3" spans="2:5" ht="4.5" customHeight="1" hidden="1">
      <c r="B3" s="5"/>
      <c r="C3" s="6"/>
      <c r="D3" s="47"/>
      <c r="E3" s="49"/>
    </row>
    <row r="4" spans="2:5" s="44" customFormat="1" ht="41.25" customHeight="1">
      <c r="B4" s="104" t="s">
        <v>153</v>
      </c>
      <c r="C4" s="105"/>
      <c r="D4" s="105"/>
      <c r="E4" s="105"/>
    </row>
    <row r="5" spans="2:5" ht="20.25" customHeight="1">
      <c r="B5" s="105"/>
      <c r="C5" s="105"/>
      <c r="D5" s="105"/>
      <c r="E5" s="105"/>
    </row>
    <row r="6" spans="2:5" ht="12">
      <c r="B6" s="105"/>
      <c r="C6" s="105"/>
      <c r="D6" s="105"/>
      <c r="E6" s="105"/>
    </row>
    <row r="7" spans="2:5" ht="29.25" customHeight="1">
      <c r="B7" s="105"/>
      <c r="C7" s="105"/>
      <c r="D7" s="105"/>
      <c r="E7" s="105"/>
    </row>
    <row r="8" spans="2:5" s="44" customFormat="1" ht="16.5" thickBot="1">
      <c r="B8" s="59"/>
      <c r="C8" s="60"/>
      <c r="D8" s="59"/>
      <c r="E8" s="40" t="s">
        <v>18</v>
      </c>
    </row>
    <row r="9" spans="2:5" ht="23.25" customHeight="1" thickBot="1">
      <c r="B9" s="101" t="s">
        <v>46</v>
      </c>
      <c r="C9" s="102"/>
      <c r="D9" s="102"/>
      <c r="E9" s="102"/>
    </row>
    <row r="10" spans="2:5" ht="54" customHeight="1" thickBot="1">
      <c r="B10" s="41" t="s">
        <v>20</v>
      </c>
      <c r="C10" s="42" t="s">
        <v>5</v>
      </c>
      <c r="D10" s="43" t="s">
        <v>47</v>
      </c>
      <c r="E10" s="69" t="s">
        <v>162</v>
      </c>
    </row>
    <row r="11" spans="2:5" s="39" customFormat="1" ht="16.5" thickBot="1">
      <c r="B11" s="61">
        <v>1</v>
      </c>
      <c r="C11" s="62">
        <v>2</v>
      </c>
      <c r="D11" s="62">
        <v>3</v>
      </c>
      <c r="E11" s="70">
        <v>4</v>
      </c>
    </row>
    <row r="12" spans="2:5" s="44" customFormat="1" ht="24.75" customHeight="1" thickBot="1">
      <c r="B12" s="31" t="s">
        <v>48</v>
      </c>
      <c r="C12" s="32" t="s">
        <v>49</v>
      </c>
      <c r="D12" s="33" t="s">
        <v>19</v>
      </c>
      <c r="E12" s="71">
        <f>SUM(E13)</f>
        <v>0</v>
      </c>
    </row>
    <row r="13" spans="2:5" s="44" customFormat="1" ht="24.75" customHeight="1" thickBot="1">
      <c r="B13" s="7" t="s">
        <v>21</v>
      </c>
      <c r="C13" s="8" t="s">
        <v>144</v>
      </c>
      <c r="D13" s="9" t="s">
        <v>19</v>
      </c>
      <c r="E13" s="72">
        <v>0</v>
      </c>
    </row>
    <row r="14" spans="2:5" ht="24.75" customHeight="1" thickBot="1">
      <c r="B14" s="34" t="s">
        <v>50</v>
      </c>
      <c r="C14" s="35" t="s">
        <v>51</v>
      </c>
      <c r="D14" s="33" t="s">
        <v>19</v>
      </c>
      <c r="E14" s="73">
        <f>SUM(E15+E16+E17+E18+E19+E20)</f>
        <v>8086819</v>
      </c>
    </row>
    <row r="15" spans="2:5" ht="24.75" customHeight="1">
      <c r="B15" s="10" t="s">
        <v>21</v>
      </c>
      <c r="C15" s="11" t="s">
        <v>40</v>
      </c>
      <c r="D15" s="12" t="s">
        <v>2</v>
      </c>
      <c r="E15" s="74">
        <v>30000</v>
      </c>
    </row>
    <row r="16" spans="2:5" ht="24.75" customHeight="1">
      <c r="B16" s="13" t="s">
        <v>22</v>
      </c>
      <c r="C16" s="14" t="s">
        <v>41</v>
      </c>
      <c r="D16" s="15" t="s">
        <v>1</v>
      </c>
      <c r="E16" s="75">
        <v>30000</v>
      </c>
    </row>
    <row r="17" spans="2:5" ht="24.75" customHeight="1">
      <c r="B17" s="13" t="s">
        <v>23</v>
      </c>
      <c r="C17" s="14" t="s">
        <v>42</v>
      </c>
      <c r="D17" s="15" t="s">
        <v>2</v>
      </c>
      <c r="E17" s="75">
        <v>361654</v>
      </c>
    </row>
    <row r="18" spans="2:5" ht="24.75" customHeight="1">
      <c r="B18" s="13" t="s">
        <v>24</v>
      </c>
      <c r="C18" s="14" t="s">
        <v>43</v>
      </c>
      <c r="D18" s="15" t="s">
        <v>2</v>
      </c>
      <c r="E18" s="75">
        <v>7085165</v>
      </c>
    </row>
    <row r="19" spans="2:5" ht="24.75" customHeight="1">
      <c r="B19" s="13" t="s">
        <v>25</v>
      </c>
      <c r="C19" s="14" t="s">
        <v>44</v>
      </c>
      <c r="D19" s="15" t="s">
        <v>2</v>
      </c>
      <c r="E19" s="75">
        <v>550000</v>
      </c>
    </row>
    <row r="20" spans="2:5" ht="24.75" customHeight="1" thickBot="1">
      <c r="B20" s="13" t="s">
        <v>26</v>
      </c>
      <c r="C20" s="16" t="s">
        <v>45</v>
      </c>
      <c r="D20" s="15" t="s">
        <v>2</v>
      </c>
      <c r="E20" s="75">
        <v>30000</v>
      </c>
    </row>
    <row r="21" spans="2:7" ht="24.75" customHeight="1" thickBot="1">
      <c r="B21" s="36" t="s">
        <v>52</v>
      </c>
      <c r="C21" s="37" t="s">
        <v>53</v>
      </c>
      <c r="D21" s="38" t="s">
        <v>19</v>
      </c>
      <c r="E21" s="76">
        <f>SUM(E22+E42+E59+E62+E76+E80+E87+E95+E97+E105)</f>
        <v>8086819</v>
      </c>
      <c r="G21" s="63">
        <f>SUM(E14-E21)</f>
        <v>0</v>
      </c>
    </row>
    <row r="22" spans="2:5" ht="35.25" customHeight="1">
      <c r="B22" s="17"/>
      <c r="C22" s="18" t="s">
        <v>7</v>
      </c>
      <c r="D22" s="18"/>
      <c r="E22" s="77">
        <f>SUM(E23:E41)</f>
        <v>432078</v>
      </c>
    </row>
    <row r="23" spans="2:5" ht="39.75" customHeight="1">
      <c r="B23" s="10" t="s">
        <v>21</v>
      </c>
      <c r="C23" s="46" t="s">
        <v>124</v>
      </c>
      <c r="D23" s="56" t="s">
        <v>9</v>
      </c>
      <c r="E23" s="75">
        <v>35000</v>
      </c>
    </row>
    <row r="24" spans="2:5" ht="32.25" customHeight="1">
      <c r="B24" s="10" t="s">
        <v>22</v>
      </c>
      <c r="C24" s="46" t="s">
        <v>125</v>
      </c>
      <c r="D24" s="57">
        <v>6110</v>
      </c>
      <c r="E24" s="75">
        <v>219600</v>
      </c>
    </row>
    <row r="25" spans="2:5" ht="31.5" customHeight="1">
      <c r="B25" s="10" t="s">
        <v>23</v>
      </c>
      <c r="C25" s="46" t="s">
        <v>126</v>
      </c>
      <c r="D25" s="20" t="s">
        <v>9</v>
      </c>
      <c r="E25" s="75">
        <v>4000</v>
      </c>
    </row>
    <row r="26" spans="2:5" ht="32.25" customHeight="1">
      <c r="B26" s="10" t="s">
        <v>24</v>
      </c>
      <c r="C26" s="46" t="s">
        <v>127</v>
      </c>
      <c r="D26" s="20" t="s">
        <v>9</v>
      </c>
      <c r="E26" s="75">
        <v>5000</v>
      </c>
    </row>
    <row r="27" spans="2:5" ht="33.75" customHeight="1">
      <c r="B27" s="10" t="s">
        <v>25</v>
      </c>
      <c r="C27" s="46" t="s">
        <v>128</v>
      </c>
      <c r="D27" s="20" t="s">
        <v>9</v>
      </c>
      <c r="E27" s="75">
        <v>12500</v>
      </c>
    </row>
    <row r="28" spans="2:5" ht="35.25" customHeight="1">
      <c r="B28" s="13" t="s">
        <v>26</v>
      </c>
      <c r="C28" s="46" t="s">
        <v>129</v>
      </c>
      <c r="D28" s="20" t="s">
        <v>9</v>
      </c>
      <c r="E28" s="75">
        <v>10000</v>
      </c>
    </row>
    <row r="29" spans="2:5" ht="36.75" customHeight="1">
      <c r="B29" s="13" t="s">
        <v>27</v>
      </c>
      <c r="C29" s="46" t="s">
        <v>130</v>
      </c>
      <c r="D29" s="20" t="s">
        <v>9</v>
      </c>
      <c r="E29" s="75">
        <v>10000</v>
      </c>
    </row>
    <row r="30" spans="2:5" ht="39.75" customHeight="1">
      <c r="B30" s="13" t="s">
        <v>28</v>
      </c>
      <c r="C30" s="46" t="s">
        <v>131</v>
      </c>
      <c r="D30" s="20" t="s">
        <v>9</v>
      </c>
      <c r="E30" s="75">
        <v>17250</v>
      </c>
    </row>
    <row r="31" spans="2:5" ht="42" customHeight="1">
      <c r="B31" s="13" t="s">
        <v>29</v>
      </c>
      <c r="C31" s="46" t="s">
        <v>132</v>
      </c>
      <c r="D31" s="20" t="s">
        <v>9</v>
      </c>
      <c r="E31" s="75">
        <v>16632</v>
      </c>
    </row>
    <row r="32" spans="2:5" ht="39.75" customHeight="1">
      <c r="B32" s="13" t="s">
        <v>30</v>
      </c>
      <c r="C32" s="46" t="s">
        <v>96</v>
      </c>
      <c r="D32" s="20" t="s">
        <v>9</v>
      </c>
      <c r="E32" s="75">
        <v>23500</v>
      </c>
    </row>
    <row r="33" spans="2:5" ht="39" customHeight="1">
      <c r="B33" s="13" t="s">
        <v>31</v>
      </c>
      <c r="C33" s="46" t="s">
        <v>97</v>
      </c>
      <c r="D33" s="20" t="s">
        <v>9</v>
      </c>
      <c r="E33" s="75">
        <v>18450</v>
      </c>
    </row>
    <row r="34" spans="2:5" ht="32.25" customHeight="1">
      <c r="B34" s="13" t="s">
        <v>32</v>
      </c>
      <c r="C34" s="46" t="s">
        <v>98</v>
      </c>
      <c r="D34" s="20" t="s">
        <v>9</v>
      </c>
      <c r="E34" s="75">
        <v>7500</v>
      </c>
    </row>
    <row r="35" spans="2:5" ht="33" customHeight="1">
      <c r="B35" s="13" t="s">
        <v>33</v>
      </c>
      <c r="C35" s="46" t="s">
        <v>133</v>
      </c>
      <c r="D35" s="20" t="s">
        <v>9</v>
      </c>
      <c r="E35" s="75">
        <v>3000</v>
      </c>
    </row>
    <row r="36" spans="2:5" ht="30.75" customHeight="1">
      <c r="B36" s="13" t="s">
        <v>34</v>
      </c>
      <c r="C36" s="46" t="s">
        <v>99</v>
      </c>
      <c r="D36" s="20" t="s">
        <v>9</v>
      </c>
      <c r="E36" s="75">
        <v>6000</v>
      </c>
    </row>
    <row r="37" spans="2:5" ht="35.25" customHeight="1">
      <c r="B37" s="13" t="s">
        <v>66</v>
      </c>
      <c r="C37" s="46" t="s">
        <v>134</v>
      </c>
      <c r="D37" s="20" t="s">
        <v>9</v>
      </c>
      <c r="E37" s="75">
        <v>9000</v>
      </c>
    </row>
    <row r="38" spans="2:5" ht="27.75" customHeight="1">
      <c r="B38" s="13" t="s">
        <v>67</v>
      </c>
      <c r="C38" s="46" t="s">
        <v>100</v>
      </c>
      <c r="D38" s="20" t="s">
        <v>9</v>
      </c>
      <c r="E38" s="75">
        <v>18000</v>
      </c>
    </row>
    <row r="39" spans="2:5" ht="30.75" customHeight="1">
      <c r="B39" s="13" t="s">
        <v>74</v>
      </c>
      <c r="C39" s="46" t="s">
        <v>101</v>
      </c>
      <c r="D39" s="20" t="s">
        <v>9</v>
      </c>
      <c r="E39" s="75">
        <v>7500</v>
      </c>
    </row>
    <row r="40" spans="2:5" ht="30" customHeight="1">
      <c r="B40" s="13" t="s">
        <v>68</v>
      </c>
      <c r="C40" s="46" t="s">
        <v>135</v>
      </c>
      <c r="D40" s="20" t="s">
        <v>9</v>
      </c>
      <c r="E40" s="75">
        <v>3500</v>
      </c>
    </row>
    <row r="41" spans="2:5" ht="34.5" customHeight="1">
      <c r="B41" s="13" t="s">
        <v>69</v>
      </c>
      <c r="C41" s="46" t="s">
        <v>173</v>
      </c>
      <c r="D41" s="20" t="s">
        <v>9</v>
      </c>
      <c r="E41" s="75">
        <v>5646</v>
      </c>
    </row>
    <row r="42" spans="2:5" ht="35.25" customHeight="1">
      <c r="B42" s="22"/>
      <c r="C42" s="24" t="s">
        <v>17</v>
      </c>
      <c r="D42" s="24"/>
      <c r="E42" s="78">
        <f>SUM(E43:E58)</f>
        <v>2432941</v>
      </c>
    </row>
    <row r="43" spans="2:5" ht="39" customHeight="1">
      <c r="B43" s="13" t="s">
        <v>70</v>
      </c>
      <c r="C43" s="19" t="s">
        <v>109</v>
      </c>
      <c r="D43" s="20" t="s">
        <v>9</v>
      </c>
      <c r="E43" s="75">
        <v>28000</v>
      </c>
    </row>
    <row r="44" spans="2:5" ht="28.5" customHeight="1">
      <c r="B44" s="13" t="s">
        <v>71</v>
      </c>
      <c r="C44" s="19" t="s">
        <v>136</v>
      </c>
      <c r="D44" s="20" t="s">
        <v>9</v>
      </c>
      <c r="E44" s="75">
        <v>13115</v>
      </c>
    </row>
    <row r="45" spans="2:5" ht="27.75" customHeight="1">
      <c r="B45" s="13" t="s">
        <v>72</v>
      </c>
      <c r="C45" s="19" t="s">
        <v>110</v>
      </c>
      <c r="D45" s="20" t="s">
        <v>9</v>
      </c>
      <c r="E45" s="75">
        <v>2562</v>
      </c>
    </row>
    <row r="46" spans="2:5" ht="30" customHeight="1">
      <c r="B46" s="13" t="s">
        <v>73</v>
      </c>
      <c r="C46" s="19" t="s">
        <v>111</v>
      </c>
      <c r="D46" s="20" t="s">
        <v>9</v>
      </c>
      <c r="E46" s="75">
        <v>22190</v>
      </c>
    </row>
    <row r="47" spans="2:5" ht="30" customHeight="1">
      <c r="B47" s="13" t="s">
        <v>3</v>
      </c>
      <c r="C47" s="19" t="s">
        <v>112</v>
      </c>
      <c r="D47" s="20" t="s">
        <v>9</v>
      </c>
      <c r="E47" s="75">
        <v>8000</v>
      </c>
    </row>
    <row r="48" spans="2:5" ht="28.5" customHeight="1">
      <c r="B48" s="13" t="s">
        <v>4</v>
      </c>
      <c r="C48" s="19" t="s">
        <v>102</v>
      </c>
      <c r="D48" s="20" t="s">
        <v>9</v>
      </c>
      <c r="E48" s="75">
        <v>18900</v>
      </c>
    </row>
    <row r="49" spans="2:5" ht="39" customHeight="1">
      <c r="B49" s="13" t="s">
        <v>75</v>
      </c>
      <c r="C49" s="19" t="s">
        <v>137</v>
      </c>
      <c r="D49" s="20" t="s">
        <v>9</v>
      </c>
      <c r="E49" s="75">
        <v>17080</v>
      </c>
    </row>
    <row r="50" spans="2:5" ht="33.75" customHeight="1">
      <c r="B50" s="13" t="s">
        <v>54</v>
      </c>
      <c r="C50" s="46" t="s">
        <v>138</v>
      </c>
      <c r="D50" s="20" t="s">
        <v>9</v>
      </c>
      <c r="E50" s="75">
        <v>40000</v>
      </c>
    </row>
    <row r="51" spans="2:5" ht="35.25" customHeight="1">
      <c r="B51" s="13" t="s">
        <v>55</v>
      </c>
      <c r="C51" s="46" t="s">
        <v>139</v>
      </c>
      <c r="D51" s="20" t="s">
        <v>9</v>
      </c>
      <c r="E51" s="75">
        <v>5000</v>
      </c>
    </row>
    <row r="52" spans="2:5" ht="35.25" customHeight="1">
      <c r="B52" s="13" t="s">
        <v>56</v>
      </c>
      <c r="C52" s="46" t="s">
        <v>140</v>
      </c>
      <c r="D52" s="20" t="s">
        <v>9</v>
      </c>
      <c r="E52" s="75">
        <v>10000</v>
      </c>
    </row>
    <row r="53" spans="2:5" ht="40.5" customHeight="1">
      <c r="B53" s="13" t="s">
        <v>57</v>
      </c>
      <c r="C53" s="46" t="s">
        <v>141</v>
      </c>
      <c r="D53" s="20" t="s">
        <v>9</v>
      </c>
      <c r="E53" s="75">
        <v>4000</v>
      </c>
    </row>
    <row r="54" spans="2:5" ht="40.5" customHeight="1">
      <c r="B54" s="13" t="s">
        <v>58</v>
      </c>
      <c r="C54" s="46" t="s">
        <v>142</v>
      </c>
      <c r="D54" s="20" t="s">
        <v>9</v>
      </c>
      <c r="E54" s="75">
        <v>3000</v>
      </c>
    </row>
    <row r="55" spans="2:5" ht="40.5" customHeight="1">
      <c r="B55" s="13" t="s">
        <v>116</v>
      </c>
      <c r="C55" s="46" t="s">
        <v>170</v>
      </c>
      <c r="D55" s="20" t="s">
        <v>9</v>
      </c>
      <c r="E55" s="75">
        <v>11094</v>
      </c>
    </row>
    <row r="56" spans="2:5" ht="40.5" customHeight="1">
      <c r="B56" s="94" t="s">
        <v>59</v>
      </c>
      <c r="C56" s="46" t="s">
        <v>152</v>
      </c>
      <c r="D56" s="20" t="s">
        <v>0</v>
      </c>
      <c r="E56" s="75">
        <v>1000000</v>
      </c>
    </row>
    <row r="57" spans="2:5" ht="40.5" customHeight="1">
      <c r="B57" s="94" t="s">
        <v>60</v>
      </c>
      <c r="C57" s="46" t="s">
        <v>159</v>
      </c>
      <c r="D57" s="52" t="s">
        <v>0</v>
      </c>
      <c r="E57" s="75">
        <v>1000000</v>
      </c>
    </row>
    <row r="58" spans="2:5" ht="40.5" customHeight="1">
      <c r="B58" s="94" t="s">
        <v>84</v>
      </c>
      <c r="C58" s="64" t="s">
        <v>143</v>
      </c>
      <c r="D58" s="20" t="s">
        <v>10</v>
      </c>
      <c r="E58" s="79">
        <v>250000</v>
      </c>
    </row>
    <row r="59" spans="2:5" ht="35.25" customHeight="1">
      <c r="B59" s="93"/>
      <c r="C59" s="21" t="s">
        <v>8</v>
      </c>
      <c r="D59" s="21"/>
      <c r="E59" s="80">
        <f>SUM(E60:E61)</f>
        <v>58000</v>
      </c>
    </row>
    <row r="60" spans="2:5" ht="24.75" customHeight="1">
      <c r="B60" s="94" t="s">
        <v>61</v>
      </c>
      <c r="C60" s="54" t="s">
        <v>163</v>
      </c>
      <c r="D60" s="15" t="s">
        <v>10</v>
      </c>
      <c r="E60" s="81">
        <v>50000</v>
      </c>
    </row>
    <row r="61" spans="2:5" ht="33" customHeight="1">
      <c r="B61" s="94" t="s">
        <v>94</v>
      </c>
      <c r="C61" s="16" t="s">
        <v>145</v>
      </c>
      <c r="D61" s="15" t="s">
        <v>10</v>
      </c>
      <c r="E61" s="81">
        <v>8000</v>
      </c>
    </row>
    <row r="62" spans="2:5" ht="35.25" customHeight="1">
      <c r="B62" s="95"/>
      <c r="C62" s="21" t="s">
        <v>95</v>
      </c>
      <c r="D62" s="21"/>
      <c r="E62" s="80">
        <f>SUM(E63:E75)</f>
        <v>1556500</v>
      </c>
    </row>
    <row r="63" spans="2:5" s="44" customFormat="1" ht="27" customHeight="1">
      <c r="B63" s="94" t="s">
        <v>62</v>
      </c>
      <c r="C63" s="19" t="s">
        <v>168</v>
      </c>
      <c r="D63" s="15" t="s">
        <v>81</v>
      </c>
      <c r="E63" s="75">
        <v>804500</v>
      </c>
    </row>
    <row r="64" spans="2:5" ht="36" customHeight="1">
      <c r="B64" s="94" t="s">
        <v>63</v>
      </c>
      <c r="C64" s="53" t="s">
        <v>103</v>
      </c>
      <c r="D64" s="12" t="s">
        <v>81</v>
      </c>
      <c r="E64" s="82">
        <v>100000</v>
      </c>
    </row>
    <row r="65" spans="2:5" ht="35.25" customHeight="1">
      <c r="B65" s="94" t="s">
        <v>117</v>
      </c>
      <c r="C65" s="19" t="s">
        <v>160</v>
      </c>
      <c r="D65" s="15" t="s">
        <v>81</v>
      </c>
      <c r="E65" s="81">
        <v>280000</v>
      </c>
    </row>
    <row r="66" spans="2:5" ht="28.5" customHeight="1">
      <c r="B66" s="94" t="s">
        <v>118</v>
      </c>
      <c r="C66" s="19" t="s">
        <v>164</v>
      </c>
      <c r="D66" s="15" t="s">
        <v>10</v>
      </c>
      <c r="E66" s="81">
        <v>30000</v>
      </c>
    </row>
    <row r="67" spans="2:5" ht="30.75" customHeight="1">
      <c r="B67" s="94" t="s">
        <v>119</v>
      </c>
      <c r="C67" s="65" t="s">
        <v>154</v>
      </c>
      <c r="D67" s="15" t="s">
        <v>81</v>
      </c>
      <c r="E67" s="81">
        <v>80000</v>
      </c>
    </row>
    <row r="68" spans="2:5" ht="42" customHeight="1">
      <c r="B68" s="94" t="s">
        <v>65</v>
      </c>
      <c r="C68" s="65" t="s">
        <v>165</v>
      </c>
      <c r="D68" s="15" t="s">
        <v>10</v>
      </c>
      <c r="E68" s="81">
        <v>30000</v>
      </c>
    </row>
    <row r="69" spans="2:5" ht="42" customHeight="1">
      <c r="B69" s="94" t="s">
        <v>76</v>
      </c>
      <c r="C69" s="65" t="s">
        <v>169</v>
      </c>
      <c r="D69" s="15" t="s">
        <v>81</v>
      </c>
      <c r="E69" s="81">
        <v>35000</v>
      </c>
    </row>
    <row r="70" spans="2:5" ht="42" customHeight="1">
      <c r="B70" s="94" t="s">
        <v>77</v>
      </c>
      <c r="C70" s="65" t="s">
        <v>167</v>
      </c>
      <c r="D70" s="15" t="s">
        <v>11</v>
      </c>
      <c r="E70" s="81">
        <v>25000</v>
      </c>
    </row>
    <row r="71" spans="2:5" ht="42" customHeight="1">
      <c r="B71" s="94" t="s">
        <v>80</v>
      </c>
      <c r="C71" s="65" t="s">
        <v>158</v>
      </c>
      <c r="D71" s="15" t="s">
        <v>81</v>
      </c>
      <c r="E71" s="81">
        <v>150000</v>
      </c>
    </row>
    <row r="72" spans="2:5" ht="30.75" customHeight="1">
      <c r="B72" s="109" t="s">
        <v>82</v>
      </c>
      <c r="C72" s="106" t="s">
        <v>151</v>
      </c>
      <c r="D72" s="15" t="s">
        <v>10</v>
      </c>
      <c r="E72" s="81">
        <v>1500</v>
      </c>
    </row>
    <row r="73" spans="2:5" ht="30.75" customHeight="1">
      <c r="B73" s="110"/>
      <c r="C73" s="107"/>
      <c r="D73" s="15" t="s">
        <v>11</v>
      </c>
      <c r="E73" s="81">
        <v>12000</v>
      </c>
    </row>
    <row r="74" spans="2:5" ht="30.75" customHeight="1">
      <c r="B74" s="110"/>
      <c r="C74" s="107"/>
      <c r="D74" s="15" t="s">
        <v>78</v>
      </c>
      <c r="E74" s="81">
        <v>5000</v>
      </c>
    </row>
    <row r="75" spans="2:5" ht="30.75" customHeight="1">
      <c r="B75" s="111"/>
      <c r="C75" s="108"/>
      <c r="D75" s="15" t="s">
        <v>12</v>
      </c>
      <c r="E75" s="81">
        <v>3500</v>
      </c>
    </row>
    <row r="76" spans="2:5" ht="35.25" customHeight="1">
      <c r="B76" s="95"/>
      <c r="C76" s="24" t="s">
        <v>36</v>
      </c>
      <c r="D76" s="24"/>
      <c r="E76" s="78">
        <f>SUM(E77:E79)</f>
        <v>1270000</v>
      </c>
    </row>
    <row r="77" spans="2:5" ht="48.75" customHeight="1">
      <c r="B77" s="94" t="s">
        <v>85</v>
      </c>
      <c r="C77" s="65" t="s">
        <v>155</v>
      </c>
      <c r="D77" s="15" t="s">
        <v>9</v>
      </c>
      <c r="E77" s="81">
        <v>100000</v>
      </c>
    </row>
    <row r="78" spans="2:5" ht="48.75" customHeight="1">
      <c r="B78" s="94" t="s">
        <v>105</v>
      </c>
      <c r="C78" s="65" t="s">
        <v>171</v>
      </c>
      <c r="D78" s="15" t="s">
        <v>0</v>
      </c>
      <c r="E78" s="81">
        <v>1150000</v>
      </c>
    </row>
    <row r="79" spans="2:5" ht="33.75" customHeight="1">
      <c r="B79" s="94" t="s">
        <v>106</v>
      </c>
      <c r="C79" s="65" t="s">
        <v>175</v>
      </c>
      <c r="D79" s="15" t="s">
        <v>0</v>
      </c>
      <c r="E79" s="81">
        <v>20000</v>
      </c>
    </row>
    <row r="80" spans="2:5" ht="35.25" customHeight="1">
      <c r="B80" s="97"/>
      <c r="C80" s="23" t="s">
        <v>37</v>
      </c>
      <c r="D80" s="23"/>
      <c r="E80" s="83">
        <f>SUM(E81+E82+E83+E84+E85+E86)</f>
        <v>735000</v>
      </c>
    </row>
    <row r="81" spans="2:5" ht="41.25" customHeight="1">
      <c r="B81" s="96" t="s">
        <v>86</v>
      </c>
      <c r="C81" s="45" t="s">
        <v>146</v>
      </c>
      <c r="D81" s="48" t="s">
        <v>81</v>
      </c>
      <c r="E81" s="82">
        <v>230000</v>
      </c>
    </row>
    <row r="82" spans="2:5" ht="30.75" customHeight="1">
      <c r="B82" s="96" t="s">
        <v>87</v>
      </c>
      <c r="C82" s="19" t="s">
        <v>104</v>
      </c>
      <c r="D82" s="58">
        <v>2440</v>
      </c>
      <c r="E82" s="82">
        <v>60000</v>
      </c>
    </row>
    <row r="83" spans="2:5" ht="35.25" customHeight="1">
      <c r="B83" s="96" t="s">
        <v>88</v>
      </c>
      <c r="C83" s="19" t="s">
        <v>148</v>
      </c>
      <c r="D83" s="26" t="s">
        <v>13</v>
      </c>
      <c r="E83" s="81">
        <v>20000</v>
      </c>
    </row>
    <row r="84" spans="2:5" ht="35.25" customHeight="1">
      <c r="B84" s="96" t="s">
        <v>89</v>
      </c>
      <c r="C84" s="45" t="s">
        <v>166</v>
      </c>
      <c r="D84" s="26" t="s">
        <v>10</v>
      </c>
      <c r="E84" s="81">
        <v>15000</v>
      </c>
    </row>
    <row r="85" spans="2:5" ht="33.75" customHeight="1">
      <c r="B85" s="96" t="s">
        <v>90</v>
      </c>
      <c r="C85" s="65" t="s">
        <v>147</v>
      </c>
      <c r="D85" s="15" t="s">
        <v>81</v>
      </c>
      <c r="E85" s="84">
        <v>10000</v>
      </c>
    </row>
    <row r="86" spans="2:5" ht="35.25" customHeight="1">
      <c r="B86" s="96" t="s">
        <v>91</v>
      </c>
      <c r="C86" s="14" t="s">
        <v>157</v>
      </c>
      <c r="D86" s="15" t="s">
        <v>0</v>
      </c>
      <c r="E86" s="85">
        <v>400000</v>
      </c>
    </row>
    <row r="87" spans="2:5" ht="35.25" customHeight="1">
      <c r="B87" s="95"/>
      <c r="C87" s="27" t="s">
        <v>35</v>
      </c>
      <c r="D87" s="25"/>
      <c r="E87" s="78">
        <f>SUM(E88:E94)</f>
        <v>118000</v>
      </c>
    </row>
    <row r="88" spans="2:5" ht="24.75" customHeight="1">
      <c r="B88" s="96" t="s">
        <v>92</v>
      </c>
      <c r="C88" s="45" t="s">
        <v>38</v>
      </c>
      <c r="D88" s="15" t="s">
        <v>10</v>
      </c>
      <c r="E88" s="86">
        <v>18000</v>
      </c>
    </row>
    <row r="89" spans="2:5" ht="24.75" customHeight="1">
      <c r="B89" s="96" t="s">
        <v>107</v>
      </c>
      <c r="C89" s="19" t="s">
        <v>64</v>
      </c>
      <c r="D89" s="28" t="s">
        <v>11</v>
      </c>
      <c r="E89" s="81">
        <v>10000</v>
      </c>
    </row>
    <row r="90" spans="2:5" ht="28.5" customHeight="1">
      <c r="B90" s="96" t="s">
        <v>93</v>
      </c>
      <c r="C90" s="19" t="s">
        <v>6</v>
      </c>
      <c r="D90" s="15" t="s">
        <v>14</v>
      </c>
      <c r="E90" s="75">
        <v>22000</v>
      </c>
    </row>
    <row r="91" spans="2:5" ht="28.5" customHeight="1">
      <c r="B91" s="96" t="s">
        <v>120</v>
      </c>
      <c r="C91" s="19" t="s">
        <v>149</v>
      </c>
      <c r="D91" s="15" t="s">
        <v>10</v>
      </c>
      <c r="E91" s="87">
        <v>8000</v>
      </c>
    </row>
    <row r="92" spans="2:5" ht="32.25" customHeight="1">
      <c r="B92" s="109" t="s">
        <v>113</v>
      </c>
      <c r="C92" s="116" t="s">
        <v>156</v>
      </c>
      <c r="D92" s="15" t="s">
        <v>10</v>
      </c>
      <c r="E92" s="87">
        <v>35000</v>
      </c>
    </row>
    <row r="93" spans="2:5" ht="33" customHeight="1">
      <c r="B93" s="111"/>
      <c r="C93" s="117"/>
      <c r="D93" s="15" t="s">
        <v>11</v>
      </c>
      <c r="E93" s="87">
        <v>15000</v>
      </c>
    </row>
    <row r="94" spans="2:5" ht="33" customHeight="1">
      <c r="B94" s="94" t="s">
        <v>114</v>
      </c>
      <c r="C94" s="66" t="s">
        <v>161</v>
      </c>
      <c r="D94" s="15" t="s">
        <v>13</v>
      </c>
      <c r="E94" s="87">
        <v>10000</v>
      </c>
    </row>
    <row r="95" spans="2:5" ht="35.25" customHeight="1">
      <c r="B95" s="97"/>
      <c r="C95" s="23" t="s">
        <v>39</v>
      </c>
      <c r="D95" s="3"/>
      <c r="E95" s="83">
        <f>SUM(E96)</f>
        <v>230000</v>
      </c>
    </row>
    <row r="96" spans="2:5" ht="33.75" customHeight="1">
      <c r="B96" s="93" t="s">
        <v>115</v>
      </c>
      <c r="C96" s="68" t="s">
        <v>172</v>
      </c>
      <c r="D96" s="15" t="s">
        <v>81</v>
      </c>
      <c r="E96" s="81">
        <v>230000</v>
      </c>
    </row>
    <row r="97" spans="2:5" ht="34.5" customHeight="1">
      <c r="B97" s="95"/>
      <c r="C97" s="55" t="s">
        <v>79</v>
      </c>
      <c r="D97" s="26"/>
      <c r="E97" s="88">
        <f>SUM(E98+E99+E100+E101+E102+E103+E104)</f>
        <v>54300</v>
      </c>
    </row>
    <row r="98" spans="2:5" ht="21" customHeight="1">
      <c r="B98" s="109" t="s">
        <v>121</v>
      </c>
      <c r="C98" s="106" t="s">
        <v>83</v>
      </c>
      <c r="D98" s="15" t="s">
        <v>10</v>
      </c>
      <c r="E98" s="81">
        <v>2000</v>
      </c>
    </row>
    <row r="99" spans="2:5" ht="21" customHeight="1">
      <c r="B99" s="110"/>
      <c r="C99" s="114"/>
      <c r="D99" s="15" t="s">
        <v>11</v>
      </c>
      <c r="E99" s="81">
        <v>8000</v>
      </c>
    </row>
    <row r="100" spans="2:5" ht="21" customHeight="1">
      <c r="B100" s="110"/>
      <c r="C100" s="114"/>
      <c r="D100" s="15" t="s">
        <v>78</v>
      </c>
      <c r="E100" s="81">
        <v>2500</v>
      </c>
    </row>
    <row r="101" spans="2:5" ht="18.75" customHeight="1">
      <c r="B101" s="110"/>
      <c r="C101" s="114"/>
      <c r="D101" s="15" t="s">
        <v>108</v>
      </c>
      <c r="E101" s="81">
        <v>300</v>
      </c>
    </row>
    <row r="102" spans="2:5" ht="18.75" customHeight="1">
      <c r="B102" s="111"/>
      <c r="C102" s="115"/>
      <c r="D102" s="15" t="s">
        <v>12</v>
      </c>
      <c r="E102" s="81">
        <v>1500</v>
      </c>
    </row>
    <row r="103" spans="2:5" ht="31.5" customHeight="1">
      <c r="B103" s="118" t="s">
        <v>122</v>
      </c>
      <c r="C103" s="119" t="s">
        <v>174</v>
      </c>
      <c r="D103" s="15" t="s">
        <v>176</v>
      </c>
      <c r="E103" s="91">
        <v>3000</v>
      </c>
    </row>
    <row r="104" spans="2:5" ht="30" customHeight="1">
      <c r="B104" s="118"/>
      <c r="C104" s="120"/>
      <c r="D104" s="92">
        <v>4300</v>
      </c>
      <c r="E104" s="91">
        <v>37000</v>
      </c>
    </row>
    <row r="105" spans="2:5" ht="35.25" customHeight="1">
      <c r="B105" s="98"/>
      <c r="C105" s="29" t="s">
        <v>15</v>
      </c>
      <c r="D105" s="3"/>
      <c r="E105" s="89">
        <f>SUM(E106)</f>
        <v>1200000</v>
      </c>
    </row>
    <row r="106" spans="2:5" ht="49.5" customHeight="1" thickBot="1">
      <c r="B106" s="99" t="s">
        <v>123</v>
      </c>
      <c r="C106" s="50" t="s">
        <v>150</v>
      </c>
      <c r="D106" s="30" t="s">
        <v>16</v>
      </c>
      <c r="E106" s="90">
        <v>1200000</v>
      </c>
    </row>
    <row r="107" spans="2:5" ht="24.75" customHeight="1">
      <c r="B107" s="112"/>
      <c r="C107" s="113"/>
      <c r="D107" s="113"/>
      <c r="E107" s="113"/>
    </row>
    <row r="108" spans="2:5" ht="24.75" customHeight="1">
      <c r="B108" s="113"/>
      <c r="C108" s="113"/>
      <c r="D108" s="113"/>
      <c r="E108" s="113"/>
    </row>
    <row r="109" spans="2:5" ht="24.75" customHeight="1">
      <c r="B109" s="113"/>
      <c r="C109" s="113"/>
      <c r="D109" s="113"/>
      <c r="E109" s="113"/>
    </row>
    <row r="110" spans="2:5" ht="24.75" customHeight="1">
      <c r="B110" s="113"/>
      <c r="C110" s="113"/>
      <c r="D110" s="113"/>
      <c r="E110" s="113"/>
    </row>
    <row r="111" spans="2:5" ht="24.75" customHeight="1">
      <c r="B111" s="113"/>
      <c r="C111" s="113"/>
      <c r="D111" s="113"/>
      <c r="E111" s="113"/>
    </row>
    <row r="112" spans="2:5" ht="24.75" customHeight="1">
      <c r="B112" s="113"/>
      <c r="C112" s="113"/>
      <c r="D112" s="113"/>
      <c r="E112" s="113"/>
    </row>
    <row r="113" spans="2:5" ht="24.75" customHeight="1">
      <c r="B113" s="113"/>
      <c r="C113" s="113"/>
      <c r="D113" s="113"/>
      <c r="E113" s="113"/>
    </row>
    <row r="114" spans="2:5" ht="24.75" customHeight="1">
      <c r="B114" s="113"/>
      <c r="C114" s="113"/>
      <c r="D114" s="113"/>
      <c r="E114" s="113"/>
    </row>
    <row r="115" spans="2:5" ht="24.75" customHeight="1">
      <c r="B115" s="113"/>
      <c r="C115" s="113"/>
      <c r="D115" s="113"/>
      <c r="E115" s="113"/>
    </row>
    <row r="116" spans="2:5" ht="24.75" customHeight="1">
      <c r="B116" s="113"/>
      <c r="C116" s="113"/>
      <c r="D116" s="113"/>
      <c r="E116" s="113"/>
    </row>
    <row r="117" spans="2:5" ht="24.75" customHeight="1">
      <c r="B117" s="113"/>
      <c r="C117" s="113"/>
      <c r="D117" s="113"/>
      <c r="E117" s="113"/>
    </row>
    <row r="118" spans="2:5" ht="24.75" customHeight="1">
      <c r="B118" s="112"/>
      <c r="C118" s="113"/>
      <c r="D118" s="113"/>
      <c r="E118" s="113"/>
    </row>
    <row r="119" spans="2:5" ht="24.75" customHeight="1">
      <c r="B119" s="113"/>
      <c r="C119" s="113"/>
      <c r="D119" s="113"/>
      <c r="E119" s="113"/>
    </row>
    <row r="120" spans="2:5" ht="24.75" customHeight="1">
      <c r="B120" s="113"/>
      <c r="C120" s="113"/>
      <c r="D120" s="113"/>
      <c r="E120" s="113"/>
    </row>
    <row r="121" spans="2:5" ht="24.75" customHeight="1">
      <c r="B121" s="113"/>
      <c r="C121" s="113"/>
      <c r="D121" s="113"/>
      <c r="E121" s="113"/>
    </row>
    <row r="122" spans="2:5" ht="24.75" customHeight="1">
      <c r="B122" s="113"/>
      <c r="C122" s="113"/>
      <c r="D122" s="113"/>
      <c r="E122" s="113"/>
    </row>
    <row r="123" spans="2:5" ht="24.75" customHeight="1">
      <c r="B123" s="113"/>
      <c r="C123" s="113"/>
      <c r="D123" s="113"/>
      <c r="E123" s="113"/>
    </row>
    <row r="124" spans="2:5" ht="24.75" customHeight="1">
      <c r="B124" s="113"/>
      <c r="C124" s="113"/>
      <c r="D124" s="113"/>
      <c r="E124" s="113"/>
    </row>
    <row r="125" spans="2:5" ht="24.75" customHeight="1">
      <c r="B125" s="113"/>
      <c r="C125" s="113"/>
      <c r="D125" s="113"/>
      <c r="E125" s="113"/>
    </row>
    <row r="126" spans="2:5" ht="24.75" customHeight="1">
      <c r="B126" s="113"/>
      <c r="C126" s="113"/>
      <c r="D126" s="113"/>
      <c r="E126" s="113"/>
    </row>
    <row r="127" spans="2:5" ht="24.75" customHeight="1">
      <c r="B127" s="113"/>
      <c r="C127" s="113"/>
      <c r="D127" s="113"/>
      <c r="E127" s="113"/>
    </row>
    <row r="128" spans="2:5" ht="24.75" customHeight="1">
      <c r="B128" s="113"/>
      <c r="C128" s="113"/>
      <c r="D128" s="113"/>
      <c r="E128" s="113"/>
    </row>
  </sheetData>
  <mergeCells count="14">
    <mergeCell ref="B118:E128"/>
    <mergeCell ref="B103:B104"/>
    <mergeCell ref="C103:C104"/>
    <mergeCell ref="B92:B93"/>
    <mergeCell ref="C72:C75"/>
    <mergeCell ref="B72:B75"/>
    <mergeCell ref="B107:E117"/>
    <mergeCell ref="C98:C102"/>
    <mergeCell ref="B98:B102"/>
    <mergeCell ref="C92:C93"/>
    <mergeCell ref="D1:E1"/>
    <mergeCell ref="B9:E9"/>
    <mergeCell ref="D2:E2"/>
    <mergeCell ref="B4:E7"/>
  </mergeCells>
  <printOptions horizontalCentered="1"/>
  <pageMargins left="0.7874015748031497" right="0.3937007874015748" top="0.7874015748031497" bottom="0.5905511811023623" header="0.5905511811023623" footer="0.5118110236220472"/>
  <pageSetup cellComments="asDisplayed" fitToHeight="2" horizontalDpi="600" verticalDpi="600" orientation="portrait" paperSize="9" scale="65" r:id="rId3"/>
  <rowBreaks count="2" manualBreakCount="2">
    <brk id="39" min="1" max="5" man="1"/>
    <brk id="71" min="1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uzytkownik</cp:lastModifiedBy>
  <cp:lastPrinted>2009-12-22T11:46:19Z</cp:lastPrinted>
  <dcterms:created xsi:type="dcterms:W3CDTF">2001-05-16T07:18:04Z</dcterms:created>
  <dcterms:modified xsi:type="dcterms:W3CDTF">2009-12-22T11:51:32Z</dcterms:modified>
  <cp:category/>
  <cp:version/>
  <cp:contentType/>
  <cp:contentStatus/>
</cp:coreProperties>
</file>