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" sheetId="1" r:id="rId1"/>
  </sheets>
  <definedNames>
    <definedName name="_xlnm.Print_Area" localSheetId="0">' GFOśiGW'!$A$1:$E$86</definedName>
  </definedNames>
  <calcPr fullCalcOnLoad="1" fullPrecision="0"/>
</workbook>
</file>

<file path=xl/comments1.xml><?xml version="1.0" encoding="utf-8"?>
<comments xmlns="http://schemas.openxmlformats.org/spreadsheetml/2006/main">
  <authors>
    <author>admin</author>
  </authors>
  <commentList>
    <comment ref="E23" authorId="0">
      <text>
        <r>
          <rPr>
            <sz val="10"/>
            <rFont val="Tahoma"/>
            <family val="2"/>
          </rPr>
          <t>skreślono partcypację w Debostrowie na 7.500 zł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sz val="10"/>
            <rFont val="Tahoma"/>
            <family val="2"/>
          </rPr>
          <t>skreślono partycypację w Dębostrowie na 11.000 zł (kanalizacja)</t>
        </r>
        <r>
          <rPr>
            <sz val="8"/>
            <rFont val="Tahoma"/>
            <family val="0"/>
          </rPr>
          <t xml:space="preserve">
</t>
        </r>
      </text>
    </comment>
    <comment ref="E65" authorId="0">
      <text>
        <r>
          <rPr>
            <sz val="10"/>
            <rFont val="Tahoma"/>
            <family val="2"/>
          </rPr>
          <t>dodano 18.500 zł z partycypacji w Dębostrowie (Kanalizacja i wodociągi)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<sst xmlns="http://schemas.openxmlformats.org/spreadsheetml/2006/main" count="200" uniqueCount="145">
  <si>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</si>
  <si>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</si>
  <si>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</si>
  <si>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</si>
  <si>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</si>
  <si>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</si>
  <si>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</si>
  <si>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</si>
  <si>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</si>
  <si>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w tym:</t>
  </si>
  <si>
    <t>6110</t>
  </si>
  <si>
    <t>4300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</si>
  <si>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</si>
  <si>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</si>
  <si>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</si>
  <si>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>4210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</si>
  <si>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</si>
  <si>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</si>
  <si>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</si>
  <si>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zakup wody do podlewania zieleni</t>
  </si>
  <si>
    <t>4170</t>
  </si>
  <si>
    <t>4270</t>
  </si>
  <si>
    <t>Ochrona bezdomnych zwierząt oraz edukacja w zakresie ochrony zwierząt - dotacja na realizację zadania</t>
  </si>
  <si>
    <t>2450</t>
  </si>
  <si>
    <t>4240</t>
  </si>
  <si>
    <t>Warsztaty ekologiczne dla dzieci i młodzieży - dotacja na realizację zadania</t>
  </si>
  <si>
    <t>Konserwacja urządzeń melioracyjnych</t>
  </si>
  <si>
    <t>Różne rozliczenia finansowe</t>
  </si>
  <si>
    <t>2960</t>
  </si>
  <si>
    <t>Gospodarka ściekowa i ochrona wód</t>
  </si>
  <si>
    <t>w zł</t>
  </si>
  <si>
    <t>x</t>
  </si>
  <si>
    <t>Lp.</t>
  </si>
  <si>
    <t>Odkomarzanie terenów zielonych Gminy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</si>
  <si>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</si>
  <si>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</si>
  <si>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</si>
  <si>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</si>
  <si>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</si>
  <si>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</si>
  <si>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</si>
  <si>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</si>
  <si>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</si>
  <si>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</si>
  <si>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</si>
  <si>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</si>
  <si>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</si>
  <si>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</si>
  <si>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</si>
  <si>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</si>
  <si>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</si>
  <si>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</si>
  <si>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</si>
  <si>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</si>
  <si>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</si>
  <si>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</si>
  <si>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</si>
  <si>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</si>
  <si>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</si>
  <si>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Utrzymanie zieleni w miastach i gminach w tym: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</si>
  <si>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</si>
  <si>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</si>
  <si>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</si>
  <si>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</si>
  <si>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</si>
  <si>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</si>
  <si>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</si>
  <si>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</si>
  <si>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Partycypacja i obsługa budowy przyłączy kanalizacyjnych</t>
  </si>
  <si>
    <t>Programy i opracowania dotyczące środowiska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</si>
  <si>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</si>
  <si>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</si>
  <si>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</si>
  <si>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</si>
  <si>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</si>
  <si>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</si>
  <si>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</si>
  <si>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</si>
  <si>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</si>
  <si>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</si>
  <si>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</si>
  <si>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</si>
  <si>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</si>
  <si>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</si>
  <si>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</si>
  <si>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Zakupy nagród i materiałów na przedsięwzięcia edukacyjne</t>
  </si>
  <si>
    <t>42.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</si>
  <si>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</si>
  <si>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</si>
  <si>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</si>
  <si>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</si>
  <si>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</si>
  <si>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</si>
  <si>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</si>
  <si>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</si>
  <si>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</si>
  <si>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Dotacja do budżetu - Transgraniczna ochrona zasobów wód podziemnych - Kanalizacja gminy Police</t>
  </si>
  <si>
    <t>Plan na 2007 r.</t>
  </si>
  <si>
    <t>Środki finansowe pozostałe z 2006 r.</t>
  </si>
  <si>
    <t>Partycypacja w budowie sieci wodociągowej w Dębostrowie (dz.nr 213/6,213/10,213/12)</t>
  </si>
  <si>
    <t xml:space="preserve">Partycypacja w budowie sieci wodociągowej w Trzeszczynie (dz. nr 339/4)                                     </t>
  </si>
  <si>
    <t>Partycypacja w budowie sieci wodociągowej w Tanowie (dz. nr 434/13)</t>
  </si>
  <si>
    <t xml:space="preserve">Partycypacja w budowie sieci wodociągowej w Niekłończycy (dz. nr 198/6)                                    </t>
  </si>
  <si>
    <t>Partycypacja w budowie sieci wodociągowej w Przęsocinie (dz. nr 41/2)</t>
  </si>
  <si>
    <t>17.</t>
  </si>
  <si>
    <t>26.</t>
  </si>
  <si>
    <t>Urządzenie i utrzymanie nowych terenów zieleni</t>
  </si>
  <si>
    <t>Partycypacja w budowie sieci wodociągowej w Tanowie (dz. nr 57/1)</t>
  </si>
  <si>
    <t>Partycypacja w budowie sieci wodociągowej w Przęsocinie (dz. nr 315)</t>
  </si>
  <si>
    <t>Akcja sprzątanie z okazji "Dnia Ziemi"</t>
  </si>
  <si>
    <t>Akcja "Sprzątanie świata - Polska 2007"</t>
  </si>
  <si>
    <t>Utrzymanie zieleni na działkach stanowiących własność Gminy Police</t>
  </si>
  <si>
    <t>44.</t>
  </si>
  <si>
    <t>Dotacja do budżetu - Rozbudowa polegająca na połączeniu kwatery 1 i 2 dla powiększenia objętości składowiska</t>
  </si>
  <si>
    <t>45.</t>
  </si>
  <si>
    <t xml:space="preserve">Partycypacja w budowie sieci wodociągowej w Trzebieży (dz. nr 517/1)                                           </t>
  </si>
  <si>
    <t>4430</t>
  </si>
  <si>
    <t>Inne zadania</t>
  </si>
  <si>
    <t>3</t>
  </si>
  <si>
    <t xml:space="preserve">Dotacja dla jednostki samorządu terytorialnego - Zakup ciężkiego samochodu ratowniczo - gaśniczego </t>
  </si>
  <si>
    <t>Usuwanie azbestu z terenu nieruchomości na terenie Gminy Police</t>
  </si>
  <si>
    <t>Modernizacja Parku  „Staromiejskiego” w Policach - etap I</t>
  </si>
  <si>
    <t>46.</t>
  </si>
  <si>
    <t>Wymiana stolarki okiennej w lokalach komunalnych</t>
  </si>
  <si>
    <r>
      <t xml:space="preserve">Dotacja do budżetu </t>
    </r>
    <r>
      <rPr>
        <sz val="12"/>
        <rFont val="Arial"/>
        <family val="2"/>
      </rPr>
      <t>- Opróżnianie, utrzymanie i bieżąca konserwacja pojemników do selektywnej zbiórki odpadów komunalnych</t>
    </r>
  </si>
  <si>
    <r>
      <t>Dotacja do budżetu</t>
    </r>
    <r>
      <rPr>
        <sz val="12"/>
        <rFont val="Arial"/>
        <family val="2"/>
      </rPr>
      <t xml:space="preserve"> - Bieżąca konserwacja i utrzymanie zieleni</t>
    </r>
  </si>
  <si>
    <r>
      <t xml:space="preserve">Dotacja do budżetu - </t>
    </r>
    <r>
      <rPr>
        <sz val="12"/>
        <rFont val="Arial"/>
        <family val="2"/>
      </rPr>
      <t>Wycinka drzew i krzewów, pielęgnacja zieleni w pasach drogowych dróg powiatowych miejskich</t>
    </r>
  </si>
  <si>
    <r>
      <t xml:space="preserve">Dotacja do budżetu - </t>
    </r>
    <r>
      <rPr>
        <sz val="12"/>
        <rFont val="Arial"/>
        <family val="2"/>
      </rPr>
      <t>Nadzór nad pracami dotyczącymi wycinki drzew i krzewów, pielęgnacji zieleni w pasach drogowych dróg powiatowych miejskich i gminnych na terenie gminy Police</t>
    </r>
  </si>
  <si>
    <r>
      <t xml:space="preserve">Dotacja do budżetu </t>
    </r>
    <r>
      <rPr>
        <sz val="12"/>
        <rFont val="Arial"/>
        <family val="2"/>
      </rPr>
      <t>- Nadzór nad pracami dotyczącymi utrzymania i konserwacji zieleni</t>
    </r>
  </si>
  <si>
    <r>
      <t>Dotacja do budżetu</t>
    </r>
    <r>
      <rPr>
        <sz val="12"/>
        <rFont val="Arial"/>
        <family val="2"/>
      </rPr>
      <t xml:space="preserve"> - Utrzymanie ścieżki rekreacyjno – dydaktycznej</t>
    </r>
  </si>
  <si>
    <r>
      <t>Dotacja do budżetu</t>
    </r>
    <r>
      <rPr>
        <sz val="12"/>
        <rFont val="Arial"/>
        <family val="2"/>
      </rPr>
      <t xml:space="preserve"> - Zapewnienie opieki bezdomnym zwierzętom, które zachowują się agresywnie w stosunku do ludzi i innych zwierząt lub wymagają opieki</t>
    </r>
  </si>
  <si>
    <r>
      <t>Dotacja do budżetu -</t>
    </r>
    <r>
      <rPr>
        <sz val="12"/>
        <rFont val="Arial"/>
        <family val="2"/>
      </rPr>
      <t xml:space="preserve"> Wyłapywanie bezdomnych zwierząt na terenie Gminy Police (w tym dzikich)</t>
    </r>
  </si>
  <si>
    <t>2440</t>
  </si>
  <si>
    <t>Częściowy zwrot kosztów na modernizację ogrzewania w budynkach</t>
  </si>
  <si>
    <t>47.</t>
  </si>
  <si>
    <r>
      <t xml:space="preserve">Dotacja do budżetu - </t>
    </r>
    <r>
      <rPr>
        <sz val="12"/>
        <rFont val="Arial"/>
        <family val="2"/>
      </rPr>
      <t>Wycinka drzew i krzewów, pielęgnacja zieleni w pasach drogowych dróg gminnych (publicznych)</t>
    </r>
  </si>
  <si>
    <t>Partycypacja w budowie sieci wodociągowej w Pilchowie, ul. Warszewska  (dz. nr 131/78 i 131/79)</t>
  </si>
  <si>
    <t>Partycypacja w budowie sieci wodociągowej w Pilchowie (dz. nr 519, 522/1, 522/2, 522/3)</t>
  </si>
  <si>
    <t>Partycypacja w budowie kanalizacji sanitarnej w Pilchowie (dz. nr 519, 522/1, 522/2, 522/3)</t>
  </si>
  <si>
    <t>48.</t>
  </si>
  <si>
    <t xml:space="preserve">Partycypacja w budowie sieci wodociągowej w Pilchowie (dz. nr 527) </t>
  </si>
  <si>
    <r>
      <t>Odprowadzenie nadwyżki z tytułu art. 404 ustawy z dnia 27 kwietnia 2001 r. Prawo ochrony środowiska (Dz.U. z 2006 r. Nr 129, poz. 902</t>
    </r>
    <r>
      <rPr>
        <sz val="12"/>
        <rFont val="Arial"/>
        <family val="2"/>
      </rPr>
      <t>) do WFOŚiGW woj. zachodniopomorskiego</t>
    </r>
  </si>
  <si>
    <t>skreślono</t>
  </si>
  <si>
    <t>Plan przychodów i wydatków Gminnego Funduszu Ochrony Środowiska i Gospodarki Wodnej 
na 2007 r.</t>
  </si>
  <si>
    <t xml:space="preserve">Załącznik 
do uchwały Nr VI/35/07
Rady Miejskiej w Policach 
z dnia 27.03.2007roku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</si>
</sst>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29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sz val="16"/>
      <name val="Arial CE"/>
      <family val="0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E"/>
      <family val="2"/>
    </font>
    <font>
      <sz val="11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sz val="14"/>
      <name val="Arial CE"/>
      <family val="2"/>
    </font>
    <font>
      <b/>
      <sz val="14"/>
      <name val="Arial CE"/>
      <family val="0"/>
    </font>
    <font>
      <i/>
      <sz val="12"/>
      <name val="Arial"/>
      <family val="2"/>
    </font>
    <font>
      <sz val="12"/>
      <color indexed="10"/>
      <name val="Arial CE"/>
      <family val="0"/>
    </font>
    <font>
      <i/>
      <sz val="12"/>
      <color indexed="10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0" fontId="16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3" fontId="17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3" fontId="7" fillId="0" borderId="8" xfId="0" applyNumberFormat="1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vertical="center" wrapText="1"/>
    </xf>
    <xf numFmtId="3" fontId="17" fillId="0" borderId="8" xfId="0" applyNumberFormat="1" applyFont="1" applyBorder="1" applyAlignment="1">
      <alignment vertical="center" wrapText="1"/>
    </xf>
    <xf numFmtId="3" fontId="17" fillId="0" borderId="33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16" fillId="0" borderId="34" xfId="0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5" fillId="0" borderId="34" xfId="18" applyFont="1" applyBorder="1" applyAlignment="1">
      <alignment vertical="center" wrapText="1"/>
      <protection/>
    </xf>
    <xf numFmtId="0" fontId="5" fillId="0" borderId="7" xfId="18" applyFont="1" applyBorder="1" applyAlignment="1">
      <alignment vertical="center" wrapText="1"/>
      <protection/>
    </xf>
    <xf numFmtId="3" fontId="17" fillId="0" borderId="8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0" fontId="15" fillId="2" borderId="31" xfId="0" applyNumberFormat="1" applyFont="1" applyFill="1" applyBorder="1" applyAlignment="1">
      <alignment vertical="center" wrapText="1"/>
    </xf>
    <xf numFmtId="170" fontId="16" fillId="0" borderId="22" xfId="0" applyNumberFormat="1" applyFont="1" applyBorder="1" applyAlignment="1">
      <alignment horizontal="right" vertical="center" wrapText="1"/>
    </xf>
    <xf numFmtId="170" fontId="7" fillId="2" borderId="31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 shrinkToFit="1"/>
    </xf>
    <xf numFmtId="0" fontId="20" fillId="0" borderId="7" xfId="0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shrinkToFit="1"/>
    </xf>
    <xf numFmtId="0" fontId="16" fillId="0" borderId="9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16" fillId="0" borderId="35" xfId="0" applyFont="1" applyBorder="1" applyAlignment="1">
      <alignment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6" fillId="0" borderId="34" xfId="18" applyFont="1" applyBorder="1" applyAlignment="1">
      <alignment vertical="center" wrapText="1"/>
      <protection/>
    </xf>
    <xf numFmtId="0" fontId="21" fillId="0" borderId="0" xfId="0" applyFont="1" applyBorder="1" applyAlignment="1">
      <alignment horizontal="left" vertical="top" wrapText="1"/>
    </xf>
    <xf numFmtId="0" fontId="23" fillId="0" borderId="7" xfId="0" applyFont="1" applyBorder="1" applyAlignment="1">
      <alignment vertical="center" wrapText="1"/>
    </xf>
    <xf numFmtId="181" fontId="5" fillId="0" borderId="5" xfId="0" applyNumberFormat="1" applyFont="1" applyBorder="1" applyAlignment="1">
      <alignment vertical="center" wrapText="1"/>
    </xf>
    <xf numFmtId="181" fontId="5" fillId="0" borderId="15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181" fontId="24" fillId="0" borderId="8" xfId="0" applyNumberFormat="1" applyFont="1" applyBorder="1" applyAlignment="1">
      <alignment vertical="center" wrapText="1"/>
    </xf>
    <xf numFmtId="181" fontId="24" fillId="0" borderId="7" xfId="0" applyNumberFormat="1" applyFont="1" applyBorder="1" applyAlignment="1">
      <alignment horizontal="left" vertical="center"/>
    </xf>
    <xf numFmtId="181" fontId="24" fillId="0" borderId="4" xfId="0" applyNumberFormat="1" applyFont="1" applyBorder="1" applyAlignment="1">
      <alignment horizontal="center" vertical="center" wrapText="1"/>
    </xf>
    <xf numFmtId="181" fontId="24" fillId="0" borderId="5" xfId="0" applyNumberFormat="1" applyFont="1" applyBorder="1" applyAlignment="1">
      <alignment vertical="center" wrapText="1"/>
    </xf>
    <xf numFmtId="3" fontId="24" fillId="0" borderId="8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3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3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7"/>
  <sheetViews>
    <sheetView showGridLines="0" tabSelected="1" view="pageBreakPreview" zoomScale="75" zoomScaleNormal="75" zoomScaleSheetLayoutView="75" workbookViewId="0" topLeftCell="A76">
      <selection activeCell="C95" sqref="C95"/>
    </sheetView>
  </sheetViews>
  <sheetFormatPr defaultColWidth="9.00390625" defaultRowHeight="24.75" customHeight="1"/>
  <cols>
    <col min="1" max="1" width="9.125" style="1" customWidth="1"/>
    <col min="2" max="2" width="4.125" style="3" customWidth="1"/>
    <col min="3" max="3" width="104.375" style="8" customWidth="1"/>
    <col min="4" max="4" width="15.625" style="8" customWidth="1"/>
    <col min="5" max="5" width="18.625" style="8" customWidth="1"/>
    <col min="6" max="16384" width="9.125" style="1" customWidth="1"/>
  </cols>
  <sheetData>
    <row r="1" spans="2:7" ht="57.75" customHeight="1">
      <c r="B1" s="9"/>
      <c r="C1" s="10"/>
      <c r="D1" s="140" t="s">
        <v>144</v>
      </c>
      <c r="E1" s="140"/>
      <c r="F1" s="136"/>
      <c r="G1" s="137"/>
    </row>
    <row r="2" spans="2:7" ht="13.5" customHeight="1">
      <c r="B2" s="9"/>
      <c r="C2" s="10"/>
      <c r="D2" s="120"/>
      <c r="E2" s="126"/>
      <c r="F2" s="118"/>
      <c r="G2" s="119"/>
    </row>
    <row r="3" spans="2:7" s="85" customFormat="1" ht="41.25" customHeight="1">
      <c r="B3" s="143" t="s">
        <v>143</v>
      </c>
      <c r="C3" s="144"/>
      <c r="D3" s="144"/>
      <c r="E3" s="144"/>
      <c r="F3" s="138"/>
      <c r="G3" s="139"/>
    </row>
    <row r="4" spans="2:5" ht="18">
      <c r="B4" s="6"/>
      <c r="C4" s="6"/>
      <c r="D4" s="148"/>
      <c r="E4" s="149"/>
    </row>
    <row r="5" spans="2:5" s="85" customFormat="1" ht="15.75" thickBot="1">
      <c r="B5" s="1"/>
      <c r="C5" s="2"/>
      <c r="D5" s="76"/>
      <c r="E5" s="77" t="s">
        <v>30</v>
      </c>
    </row>
    <row r="6" spans="2:5" ht="23.25" customHeight="1" thickBot="1">
      <c r="B6" s="145" t="s">
        <v>60</v>
      </c>
      <c r="C6" s="146"/>
      <c r="D6" s="146"/>
      <c r="E6" s="147"/>
    </row>
    <row r="7" spans="2:6" ht="54" customHeight="1" thickBot="1">
      <c r="B7" s="81" t="s">
        <v>32</v>
      </c>
      <c r="C7" s="82" t="s">
        <v>5</v>
      </c>
      <c r="D7" s="83" t="s">
        <v>61</v>
      </c>
      <c r="E7" s="84" t="s">
        <v>97</v>
      </c>
      <c r="F7" s="11"/>
    </row>
    <row r="8" spans="2:5" s="76" customFormat="1" ht="12.75" thickBot="1">
      <c r="B8" s="78">
        <v>1</v>
      </c>
      <c r="C8" s="79">
        <v>2</v>
      </c>
      <c r="D8" s="79">
        <v>3</v>
      </c>
      <c r="E8" s="80">
        <v>4</v>
      </c>
    </row>
    <row r="9" spans="2:5" s="85" customFormat="1" ht="24.75" customHeight="1" thickBot="1">
      <c r="B9" s="67" t="s">
        <v>62</v>
      </c>
      <c r="C9" s="68" t="s">
        <v>63</v>
      </c>
      <c r="D9" s="69" t="s">
        <v>31</v>
      </c>
      <c r="E9" s="99">
        <v>1854396</v>
      </c>
    </row>
    <row r="10" spans="2:5" s="85" customFormat="1" ht="24.75" customHeight="1" thickBot="1">
      <c r="B10" s="12" t="s">
        <v>34</v>
      </c>
      <c r="C10" s="13" t="s">
        <v>98</v>
      </c>
      <c r="D10" s="14" t="s">
        <v>31</v>
      </c>
      <c r="E10" s="100">
        <v>1854396</v>
      </c>
    </row>
    <row r="11" spans="2:5" ht="24.75" customHeight="1" thickBot="1">
      <c r="B11" s="70" t="s">
        <v>64</v>
      </c>
      <c r="C11" s="71" t="s">
        <v>65</v>
      </c>
      <c r="D11" s="69" t="s">
        <v>31</v>
      </c>
      <c r="E11" s="101">
        <f>SUM(E12:E17)</f>
        <v>8120268</v>
      </c>
    </row>
    <row r="12" spans="2:5" ht="24.75" customHeight="1">
      <c r="B12" s="15" t="s">
        <v>34</v>
      </c>
      <c r="C12" s="16" t="s">
        <v>53</v>
      </c>
      <c r="D12" s="17" t="s">
        <v>2</v>
      </c>
      <c r="E12" s="18">
        <v>50000</v>
      </c>
    </row>
    <row r="13" spans="2:5" ht="24.75" customHeight="1">
      <c r="B13" s="19" t="s">
        <v>35</v>
      </c>
      <c r="C13" s="20" t="s">
        <v>54</v>
      </c>
      <c r="D13" s="21" t="s">
        <v>1</v>
      </c>
      <c r="E13" s="22">
        <v>50000</v>
      </c>
    </row>
    <row r="14" spans="2:5" ht="24.75" customHeight="1">
      <c r="B14" s="19" t="s">
        <v>36</v>
      </c>
      <c r="C14" s="20" t="s">
        <v>55</v>
      </c>
      <c r="D14" s="21" t="s">
        <v>2</v>
      </c>
      <c r="E14" s="22">
        <v>1000000</v>
      </c>
    </row>
    <row r="15" spans="2:5" ht="24.75" customHeight="1">
      <c r="B15" s="19" t="s">
        <v>37</v>
      </c>
      <c r="C15" s="20" t="s">
        <v>56</v>
      </c>
      <c r="D15" s="21" t="s">
        <v>2</v>
      </c>
      <c r="E15" s="22">
        <v>6170268</v>
      </c>
    </row>
    <row r="16" spans="2:5" ht="24.75" customHeight="1">
      <c r="B16" s="19" t="s">
        <v>38</v>
      </c>
      <c r="C16" s="20" t="s">
        <v>57</v>
      </c>
      <c r="D16" s="21" t="s">
        <v>2</v>
      </c>
      <c r="E16" s="22">
        <v>800000</v>
      </c>
    </row>
    <row r="17" spans="2:5" ht="24.75" customHeight="1" thickBot="1">
      <c r="B17" s="19" t="s">
        <v>39</v>
      </c>
      <c r="C17" s="23" t="s">
        <v>58</v>
      </c>
      <c r="D17" s="21" t="s">
        <v>2</v>
      </c>
      <c r="E17" s="22">
        <v>50000</v>
      </c>
    </row>
    <row r="18" spans="2:5" ht="24.75" customHeight="1" hidden="1">
      <c r="B18" s="24"/>
      <c r="C18" s="25"/>
      <c r="D18" s="25"/>
      <c r="E18" s="26"/>
    </row>
    <row r="19" spans="2:5" ht="24.75" customHeight="1" hidden="1">
      <c r="B19" s="27"/>
      <c r="C19" s="28"/>
      <c r="D19" s="28"/>
      <c r="E19" s="29"/>
    </row>
    <row r="20" spans="2:5" ht="24.75" customHeight="1" thickBot="1">
      <c r="B20" s="72" t="s">
        <v>66</v>
      </c>
      <c r="C20" s="73" t="s">
        <v>67</v>
      </c>
      <c r="D20" s="74" t="s">
        <v>31</v>
      </c>
      <c r="E20" s="75">
        <f>SUM(E21+E34+E39+E47+E64+E67+E72+E80+E85+E83)</f>
        <v>9974664</v>
      </c>
    </row>
    <row r="21" spans="2:5" ht="35.25" customHeight="1">
      <c r="B21" s="30"/>
      <c r="C21" s="31" t="s">
        <v>7</v>
      </c>
      <c r="D21" s="31"/>
      <c r="E21" s="32">
        <f>SUM(E22:E33)</f>
        <v>124882</v>
      </c>
    </row>
    <row r="22" spans="2:6" ht="24.75" customHeight="1">
      <c r="B22" s="15" t="s">
        <v>34</v>
      </c>
      <c r="C22" s="125" t="s">
        <v>136</v>
      </c>
      <c r="D22" s="17" t="s">
        <v>10</v>
      </c>
      <c r="E22" s="18">
        <v>30000</v>
      </c>
      <c r="F22" s="5"/>
    </row>
    <row r="23" spans="2:5" ht="25.5" customHeight="1">
      <c r="B23" s="15" t="s">
        <v>35</v>
      </c>
      <c r="C23" s="130" t="s">
        <v>142</v>
      </c>
      <c r="D23" s="133">
        <v>0</v>
      </c>
      <c r="E23" s="134">
        <v>0</v>
      </c>
    </row>
    <row r="24" spans="2:5" ht="25.5" customHeight="1">
      <c r="B24" s="15" t="s">
        <v>36</v>
      </c>
      <c r="C24" s="95" t="s">
        <v>107</v>
      </c>
      <c r="D24" s="21" t="s">
        <v>10</v>
      </c>
      <c r="E24" s="22">
        <v>19936</v>
      </c>
    </row>
    <row r="25" spans="2:5" ht="24.75" customHeight="1">
      <c r="B25" s="15" t="s">
        <v>37</v>
      </c>
      <c r="C25" s="95" t="s">
        <v>108</v>
      </c>
      <c r="D25" s="21" t="s">
        <v>10</v>
      </c>
      <c r="E25" s="22">
        <v>15000</v>
      </c>
    </row>
    <row r="26" spans="2:5" ht="24.75" customHeight="1">
      <c r="B26" s="15" t="s">
        <v>38</v>
      </c>
      <c r="C26" s="95" t="s">
        <v>99</v>
      </c>
      <c r="D26" s="21" t="s">
        <v>10</v>
      </c>
      <c r="E26" s="22">
        <v>7000</v>
      </c>
    </row>
    <row r="27" spans="2:5" ht="24.75" customHeight="1">
      <c r="B27" s="19" t="s">
        <v>39</v>
      </c>
      <c r="C27" s="95" t="s">
        <v>100</v>
      </c>
      <c r="D27" s="21" t="s">
        <v>10</v>
      </c>
      <c r="E27" s="22">
        <v>13020</v>
      </c>
    </row>
    <row r="28" spans="2:5" ht="24.75" customHeight="1">
      <c r="B28" s="19" t="s">
        <v>40</v>
      </c>
      <c r="C28" s="95" t="s">
        <v>140</v>
      </c>
      <c r="D28" s="21" t="s">
        <v>10</v>
      </c>
      <c r="E28" s="22">
        <v>2500</v>
      </c>
    </row>
    <row r="29" spans="2:5" ht="24.75" customHeight="1">
      <c r="B29" s="19" t="s">
        <v>41</v>
      </c>
      <c r="C29" s="95" t="s">
        <v>101</v>
      </c>
      <c r="D29" s="21" t="s">
        <v>10</v>
      </c>
      <c r="E29" s="22">
        <v>1500</v>
      </c>
    </row>
    <row r="30" spans="2:5" ht="24.75" customHeight="1">
      <c r="B30" s="19" t="s">
        <v>42</v>
      </c>
      <c r="C30" s="95" t="s">
        <v>102</v>
      </c>
      <c r="D30" s="21" t="s">
        <v>10</v>
      </c>
      <c r="E30" s="22">
        <v>5000</v>
      </c>
    </row>
    <row r="31" spans="2:5" ht="24.75" customHeight="1">
      <c r="B31" s="19" t="s">
        <v>43</v>
      </c>
      <c r="C31" s="95" t="s">
        <v>115</v>
      </c>
      <c r="D31" s="21" t="s">
        <v>10</v>
      </c>
      <c r="E31" s="22">
        <v>5000</v>
      </c>
    </row>
    <row r="32" spans="2:5" ht="24.75" customHeight="1">
      <c r="B32" s="19" t="s">
        <v>44</v>
      </c>
      <c r="C32" s="95" t="s">
        <v>103</v>
      </c>
      <c r="D32" s="21" t="s">
        <v>10</v>
      </c>
      <c r="E32" s="22">
        <v>13000</v>
      </c>
    </row>
    <row r="33" spans="2:5" ht="25.5" customHeight="1">
      <c r="B33" s="19" t="s">
        <v>45</v>
      </c>
      <c r="C33" s="96" t="s">
        <v>137</v>
      </c>
      <c r="D33" s="21" t="s">
        <v>10</v>
      </c>
      <c r="E33" s="22">
        <v>12926</v>
      </c>
    </row>
    <row r="34" spans="2:5" ht="35.25" customHeight="1">
      <c r="B34" s="30"/>
      <c r="C34" s="34" t="s">
        <v>29</v>
      </c>
      <c r="D34" s="34"/>
      <c r="E34" s="35">
        <f>SUM(E35:E37)</f>
        <v>1157619</v>
      </c>
    </row>
    <row r="35" spans="2:5" ht="24.75" customHeight="1">
      <c r="B35" s="19" t="s">
        <v>46</v>
      </c>
      <c r="C35" s="103" t="s">
        <v>96</v>
      </c>
      <c r="D35" s="36" t="s">
        <v>0</v>
      </c>
      <c r="E35" s="18">
        <v>889664</v>
      </c>
    </row>
    <row r="36" spans="2:5" ht="24.75" customHeight="1">
      <c r="B36" s="19" t="s">
        <v>47</v>
      </c>
      <c r="C36" s="33" t="s">
        <v>68</v>
      </c>
      <c r="D36" s="37" t="s">
        <v>11</v>
      </c>
      <c r="E36" s="22">
        <v>250000</v>
      </c>
    </row>
    <row r="37" spans="2:5" ht="24.75" customHeight="1">
      <c r="B37" s="19" t="s">
        <v>88</v>
      </c>
      <c r="C37" s="96" t="s">
        <v>138</v>
      </c>
      <c r="D37" s="37" t="s">
        <v>10</v>
      </c>
      <c r="E37" s="22">
        <v>17955</v>
      </c>
    </row>
    <row r="38" spans="2:5" s="85" customFormat="1" ht="24.75" customHeight="1">
      <c r="B38" s="19" t="s">
        <v>89</v>
      </c>
      <c r="C38" s="130" t="s">
        <v>142</v>
      </c>
      <c r="D38" s="132">
        <v>0</v>
      </c>
      <c r="E38" s="131">
        <v>0</v>
      </c>
    </row>
    <row r="39" spans="2:5" ht="35.25" customHeight="1">
      <c r="B39" s="38"/>
      <c r="C39" s="39" t="s">
        <v>8</v>
      </c>
      <c r="D39" s="39"/>
      <c r="E39" s="40">
        <f>SUM(E40:E46)</f>
        <v>541282</v>
      </c>
    </row>
    <row r="40" spans="2:5" ht="33.75" customHeight="1">
      <c r="B40" s="19" t="s">
        <v>104</v>
      </c>
      <c r="C40" s="20" t="s">
        <v>124</v>
      </c>
      <c r="D40" s="21" t="s">
        <v>132</v>
      </c>
      <c r="E40" s="22">
        <v>196282</v>
      </c>
    </row>
    <row r="41" spans="2:5" ht="24.75" customHeight="1">
      <c r="B41" s="19" t="s">
        <v>90</v>
      </c>
      <c r="C41" s="41" t="s">
        <v>12</v>
      </c>
      <c r="D41" s="17" t="s">
        <v>11</v>
      </c>
      <c r="E41" s="18">
        <v>45000</v>
      </c>
    </row>
    <row r="42" spans="2:5" ht="33" customHeight="1">
      <c r="B42" s="19" t="s">
        <v>91</v>
      </c>
      <c r="C42" s="33" t="s">
        <v>13</v>
      </c>
      <c r="D42" s="21" t="s">
        <v>11</v>
      </c>
      <c r="E42" s="22">
        <v>40000</v>
      </c>
    </row>
    <row r="43" spans="2:5" ht="32.25" customHeight="1">
      <c r="B43" s="19" t="s">
        <v>92</v>
      </c>
      <c r="C43" s="33" t="s">
        <v>14</v>
      </c>
      <c r="D43" s="21" t="s">
        <v>11</v>
      </c>
      <c r="E43" s="22">
        <v>40000</v>
      </c>
    </row>
    <row r="44" spans="2:5" ht="24.75" customHeight="1">
      <c r="B44" s="19" t="s">
        <v>93</v>
      </c>
      <c r="C44" s="87" t="s">
        <v>69</v>
      </c>
      <c r="D44" s="21" t="s">
        <v>11</v>
      </c>
      <c r="E44" s="22">
        <v>20000</v>
      </c>
    </row>
    <row r="45" spans="2:5" ht="24.75" customHeight="1">
      <c r="B45" s="19" t="s">
        <v>94</v>
      </c>
      <c r="C45" s="110" t="s">
        <v>120</v>
      </c>
      <c r="D45" s="111" t="s">
        <v>11</v>
      </c>
      <c r="E45" s="109">
        <v>100000</v>
      </c>
    </row>
    <row r="46" spans="2:5" ht="33.75" customHeight="1">
      <c r="B46" s="19" t="s">
        <v>95</v>
      </c>
      <c r="C46" s="23" t="s">
        <v>113</v>
      </c>
      <c r="D46" s="21" t="s">
        <v>0</v>
      </c>
      <c r="E46" s="22">
        <v>100000</v>
      </c>
    </row>
    <row r="47" spans="2:5" ht="35.25" customHeight="1">
      <c r="B47" s="42"/>
      <c r="C47" s="39" t="s">
        <v>59</v>
      </c>
      <c r="D47" s="39"/>
      <c r="E47" s="40">
        <f>SUM(E48+E56+E57+E58+E59+E60+E61+E62+E63+E55)</f>
        <v>1227500</v>
      </c>
    </row>
    <row r="48" spans="2:5" ht="15.75" customHeight="1">
      <c r="B48" s="43" t="s">
        <v>3</v>
      </c>
      <c r="C48" s="121" t="s">
        <v>125</v>
      </c>
      <c r="D48" s="44"/>
      <c r="E48" s="141">
        <f>SUM(E50:E53)</f>
        <v>414500</v>
      </c>
    </row>
    <row r="49" spans="2:5" s="85" customFormat="1" ht="15.75" customHeight="1">
      <c r="B49" s="43"/>
      <c r="C49" s="45" t="s">
        <v>9</v>
      </c>
      <c r="D49" s="46"/>
      <c r="E49" s="142"/>
    </row>
    <row r="50" spans="2:5" s="85" customFormat="1" ht="15.75" customHeight="1">
      <c r="B50" s="43"/>
      <c r="C50" s="20" t="s">
        <v>19</v>
      </c>
      <c r="D50" s="122" t="s">
        <v>132</v>
      </c>
      <c r="E50" s="89">
        <v>4500</v>
      </c>
    </row>
    <row r="51" spans="2:5" s="85" customFormat="1" ht="15.75" customHeight="1">
      <c r="B51" s="43"/>
      <c r="C51" s="47" t="s">
        <v>16</v>
      </c>
      <c r="D51" s="123" t="s">
        <v>132</v>
      </c>
      <c r="E51" s="48">
        <v>300000</v>
      </c>
    </row>
    <row r="52" spans="2:5" s="85" customFormat="1" ht="15.75" customHeight="1">
      <c r="B52" s="43"/>
      <c r="C52" s="93" t="s">
        <v>17</v>
      </c>
      <c r="D52" s="117" t="s">
        <v>132</v>
      </c>
      <c r="E52" s="90">
        <v>40000</v>
      </c>
    </row>
    <row r="53" spans="2:5" s="85" customFormat="1" ht="15.75" customHeight="1">
      <c r="B53" s="15"/>
      <c r="C53" s="33" t="s">
        <v>18</v>
      </c>
      <c r="D53" s="21" t="s">
        <v>132</v>
      </c>
      <c r="E53" s="97">
        <v>70000</v>
      </c>
    </row>
    <row r="54" spans="2:5" s="85" customFormat="1" ht="12.75" customHeight="1">
      <c r="B54" s="107">
        <v>1</v>
      </c>
      <c r="C54" s="104">
        <v>2</v>
      </c>
      <c r="D54" s="105" t="s">
        <v>118</v>
      </c>
      <c r="E54" s="106">
        <v>4</v>
      </c>
    </row>
    <row r="55" spans="2:5" s="85" customFormat="1" ht="24.75" customHeight="1">
      <c r="B55" s="112" t="s">
        <v>4</v>
      </c>
      <c r="C55" s="33" t="s">
        <v>121</v>
      </c>
      <c r="D55" s="17" t="s">
        <v>11</v>
      </c>
      <c r="E55" s="113">
        <v>200000</v>
      </c>
    </row>
    <row r="56" spans="2:5" ht="33" customHeight="1">
      <c r="B56" s="112" t="s">
        <v>105</v>
      </c>
      <c r="C56" s="16" t="s">
        <v>126</v>
      </c>
      <c r="D56" s="17" t="s">
        <v>132</v>
      </c>
      <c r="E56" s="18">
        <v>130000</v>
      </c>
    </row>
    <row r="57" spans="2:5" ht="33" customHeight="1">
      <c r="B57" s="112" t="s">
        <v>70</v>
      </c>
      <c r="C57" s="20" t="s">
        <v>135</v>
      </c>
      <c r="D57" s="21" t="s">
        <v>132</v>
      </c>
      <c r="E57" s="22">
        <v>175000</v>
      </c>
    </row>
    <row r="58" spans="2:5" ht="33" customHeight="1">
      <c r="B58" s="112" t="s">
        <v>71</v>
      </c>
      <c r="C58" s="20" t="s">
        <v>127</v>
      </c>
      <c r="D58" s="21" t="s">
        <v>132</v>
      </c>
      <c r="E58" s="22">
        <v>8000</v>
      </c>
    </row>
    <row r="59" spans="2:5" ht="24.75" customHeight="1">
      <c r="B59" s="112" t="s">
        <v>72</v>
      </c>
      <c r="C59" s="20" t="s">
        <v>128</v>
      </c>
      <c r="D59" s="21" t="s">
        <v>132</v>
      </c>
      <c r="E59" s="22">
        <v>15000</v>
      </c>
    </row>
    <row r="60" spans="2:5" ht="24.75" customHeight="1">
      <c r="B60" s="112" t="s">
        <v>73</v>
      </c>
      <c r="C60" s="20" t="s">
        <v>129</v>
      </c>
      <c r="D60" s="21" t="s">
        <v>132</v>
      </c>
      <c r="E60" s="22">
        <v>100000</v>
      </c>
    </row>
    <row r="61" spans="2:5" ht="24.75" customHeight="1">
      <c r="B61" s="112" t="s">
        <v>74</v>
      </c>
      <c r="C61" s="33" t="s">
        <v>33</v>
      </c>
      <c r="D61" s="21" t="s">
        <v>11</v>
      </c>
      <c r="E61" s="22">
        <v>25000</v>
      </c>
    </row>
    <row r="62" spans="2:5" ht="24.75" customHeight="1">
      <c r="B62" s="112" t="s">
        <v>75</v>
      </c>
      <c r="C62" s="33" t="s">
        <v>106</v>
      </c>
      <c r="D62" s="21" t="s">
        <v>11</v>
      </c>
      <c r="E62" s="22">
        <v>150000</v>
      </c>
    </row>
    <row r="63" spans="2:5" ht="24.75" customHeight="1">
      <c r="B63" s="112" t="s">
        <v>76</v>
      </c>
      <c r="C63" s="33" t="s">
        <v>111</v>
      </c>
      <c r="D63" s="21" t="s">
        <v>11</v>
      </c>
      <c r="E63" s="22">
        <v>10000</v>
      </c>
    </row>
    <row r="64" spans="2:5" ht="35.25" customHeight="1">
      <c r="B64" s="42"/>
      <c r="C64" s="49" t="s">
        <v>49</v>
      </c>
      <c r="D64" s="49"/>
      <c r="E64" s="50">
        <f>SUM(E65:E66)</f>
        <v>318500</v>
      </c>
    </row>
    <row r="65" spans="2:5" ht="25.5" customHeight="1">
      <c r="B65" s="19" t="s">
        <v>77</v>
      </c>
      <c r="C65" s="116" t="s">
        <v>133</v>
      </c>
      <c r="D65" s="21" t="s">
        <v>10</v>
      </c>
      <c r="E65" s="135">
        <v>218500</v>
      </c>
    </row>
    <row r="66" spans="2:5" ht="25.5" customHeight="1">
      <c r="B66" s="19" t="s">
        <v>78</v>
      </c>
      <c r="C66" s="114" t="s">
        <v>123</v>
      </c>
      <c r="D66" s="21" t="s">
        <v>21</v>
      </c>
      <c r="E66" s="22">
        <v>100000</v>
      </c>
    </row>
    <row r="67" spans="2:5" ht="35.25" customHeight="1">
      <c r="B67" s="30"/>
      <c r="C67" s="51" t="s">
        <v>50</v>
      </c>
      <c r="D67" s="51"/>
      <c r="E67" s="35">
        <f>SUM(E68+E70+E71)</f>
        <v>132000</v>
      </c>
    </row>
    <row r="68" spans="2:5" ht="34.5" customHeight="1">
      <c r="B68" s="92" t="s">
        <v>79</v>
      </c>
      <c r="C68" s="110" t="s">
        <v>130</v>
      </c>
      <c r="D68" s="124" t="s">
        <v>132</v>
      </c>
      <c r="E68" s="18">
        <v>80000</v>
      </c>
    </row>
    <row r="69" spans="2:5" ht="30.75" customHeight="1">
      <c r="B69" s="92" t="s">
        <v>80</v>
      </c>
      <c r="C69" s="127" t="s">
        <v>142</v>
      </c>
      <c r="D69" s="129">
        <v>0</v>
      </c>
      <c r="E69" s="128">
        <v>0</v>
      </c>
    </row>
    <row r="70" spans="2:5" ht="35.25" customHeight="1">
      <c r="B70" s="92" t="s">
        <v>81</v>
      </c>
      <c r="C70" s="33" t="s">
        <v>22</v>
      </c>
      <c r="D70" s="52" t="s">
        <v>23</v>
      </c>
      <c r="E70" s="22">
        <v>12000</v>
      </c>
    </row>
    <row r="71" spans="2:5" ht="24.75" customHeight="1">
      <c r="B71" s="92" t="s">
        <v>82</v>
      </c>
      <c r="C71" s="110" t="s">
        <v>131</v>
      </c>
      <c r="D71" s="21" t="s">
        <v>132</v>
      </c>
      <c r="E71" s="94">
        <v>40000</v>
      </c>
    </row>
    <row r="72" spans="2:5" ht="35.25" customHeight="1">
      <c r="B72" s="42"/>
      <c r="C72" s="53" t="s">
        <v>48</v>
      </c>
      <c r="D72" s="51"/>
      <c r="E72" s="50">
        <f>SUM(E73:E79)</f>
        <v>90881</v>
      </c>
    </row>
    <row r="73" spans="2:5" ht="24.75" customHeight="1">
      <c r="B73" s="152" t="s">
        <v>83</v>
      </c>
      <c r="C73" s="155" t="s">
        <v>51</v>
      </c>
      <c r="D73" s="21" t="s">
        <v>11</v>
      </c>
      <c r="E73" s="91">
        <v>5500</v>
      </c>
    </row>
    <row r="74" spans="2:5" ht="24.75" customHeight="1">
      <c r="B74" s="154"/>
      <c r="C74" s="156"/>
      <c r="D74" s="21" t="s">
        <v>116</v>
      </c>
      <c r="E74" s="91">
        <v>881</v>
      </c>
    </row>
    <row r="75" spans="2:5" ht="24.75" customHeight="1">
      <c r="B75" s="19" t="s">
        <v>84</v>
      </c>
      <c r="C75" s="33" t="s">
        <v>85</v>
      </c>
      <c r="D75" s="54" t="s">
        <v>15</v>
      </c>
      <c r="E75" s="22">
        <v>4500</v>
      </c>
    </row>
    <row r="76" spans="2:5" ht="24.75" customHeight="1">
      <c r="B76" s="19" t="s">
        <v>86</v>
      </c>
      <c r="C76" s="33" t="s">
        <v>6</v>
      </c>
      <c r="D76" s="21" t="s">
        <v>24</v>
      </c>
      <c r="E76" s="55">
        <v>8500</v>
      </c>
    </row>
    <row r="77" spans="2:5" ht="24.75" customHeight="1">
      <c r="B77" s="19" t="s">
        <v>87</v>
      </c>
      <c r="C77" s="33" t="s">
        <v>25</v>
      </c>
      <c r="D77" s="21" t="s">
        <v>23</v>
      </c>
      <c r="E77" s="55">
        <v>19500</v>
      </c>
    </row>
    <row r="78" spans="2:5" ht="24.75" customHeight="1">
      <c r="B78" s="19" t="s">
        <v>112</v>
      </c>
      <c r="C78" s="33" t="s">
        <v>109</v>
      </c>
      <c r="D78" s="21" t="s">
        <v>11</v>
      </c>
      <c r="E78" s="55">
        <v>45000</v>
      </c>
    </row>
    <row r="79" spans="2:5" ht="24.75" customHeight="1">
      <c r="B79" s="19" t="s">
        <v>114</v>
      </c>
      <c r="C79" s="33" t="s">
        <v>110</v>
      </c>
      <c r="D79" s="21" t="s">
        <v>11</v>
      </c>
      <c r="E79" s="22">
        <v>7000</v>
      </c>
    </row>
    <row r="80" spans="2:5" ht="35.25" customHeight="1">
      <c r="B80" s="19"/>
      <c r="C80" s="56" t="s">
        <v>52</v>
      </c>
      <c r="D80" s="57"/>
      <c r="E80" s="58">
        <f>SUM(E81+E82)</f>
        <v>100000</v>
      </c>
    </row>
    <row r="81" spans="2:5" ht="21.75" customHeight="1">
      <c r="B81" s="152" t="s">
        <v>122</v>
      </c>
      <c r="C81" s="150" t="s">
        <v>26</v>
      </c>
      <c r="D81" s="21" t="s">
        <v>21</v>
      </c>
      <c r="E81" s="22">
        <v>98000</v>
      </c>
    </row>
    <row r="82" spans="2:5" ht="21" customHeight="1">
      <c r="B82" s="153"/>
      <c r="C82" s="151"/>
      <c r="D82" s="21" t="s">
        <v>20</v>
      </c>
      <c r="E82" s="22">
        <v>2000</v>
      </c>
    </row>
    <row r="83" spans="2:5" ht="34.5" customHeight="1">
      <c r="B83" s="42"/>
      <c r="C83" s="102" t="s">
        <v>117</v>
      </c>
      <c r="D83" s="98"/>
      <c r="E83" s="108">
        <f>SUM(E84)</f>
        <v>100000</v>
      </c>
    </row>
    <row r="84" spans="2:5" ht="24.75" customHeight="1">
      <c r="B84" s="19" t="s">
        <v>134</v>
      </c>
      <c r="C84" s="115" t="s">
        <v>119</v>
      </c>
      <c r="D84" s="21" t="s">
        <v>0</v>
      </c>
      <c r="E84" s="22">
        <v>100000</v>
      </c>
    </row>
    <row r="85" spans="2:5" ht="35.25" customHeight="1">
      <c r="B85" s="59"/>
      <c r="C85" s="60" t="s">
        <v>27</v>
      </c>
      <c r="D85" s="4"/>
      <c r="E85" s="61">
        <f>SUM(E86)</f>
        <v>6182000</v>
      </c>
    </row>
    <row r="86" spans="2:5" ht="49.5" customHeight="1" thickBot="1">
      <c r="B86" s="62" t="s">
        <v>139</v>
      </c>
      <c r="C86" s="63" t="s">
        <v>141</v>
      </c>
      <c r="D86" s="64" t="s">
        <v>28</v>
      </c>
      <c r="E86" s="88">
        <v>6182000</v>
      </c>
    </row>
    <row r="87" spans="2:5" ht="24.75" customHeight="1">
      <c r="B87" s="7"/>
      <c r="C87" s="65"/>
      <c r="D87" s="86"/>
      <c r="E87" s="66"/>
    </row>
  </sheetData>
  <mergeCells count="11">
    <mergeCell ref="C81:C82"/>
    <mergeCell ref="B81:B82"/>
    <mergeCell ref="B73:B74"/>
    <mergeCell ref="C73:C74"/>
    <mergeCell ref="F1:G1"/>
    <mergeCell ref="F3:G3"/>
    <mergeCell ref="D1:E1"/>
    <mergeCell ref="E48:E49"/>
    <mergeCell ref="B3:E3"/>
    <mergeCell ref="B6:E6"/>
    <mergeCell ref="D4:E4"/>
  </mergeCells>
  <printOptions horizontalCentered="1"/>
  <pageMargins left="0.7874015748031497" right="0.3937007874015748" top="0.7874015748031497" bottom="0.5905511811023623" header="0.5905511811023623" footer="0.5118110236220472"/>
  <pageSetup cellComments="asDisplayed" fitToHeight="2" horizontalDpi="600" verticalDpi="600" orientation="portrait" paperSize="9" scale="59" r:id="rId3"/>
  <rowBreaks count="1" manualBreakCount="1">
    <brk id="53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ug</cp:lastModifiedBy>
  <cp:lastPrinted>2007-03-28T10:16:11Z</cp:lastPrinted>
  <dcterms:created xsi:type="dcterms:W3CDTF">2001-05-16T07:18:04Z</dcterms:created>
  <dcterms:modified xsi:type="dcterms:W3CDTF">2007-03-28T10:21:47Z</dcterms:modified>
  <cp:category/>
  <cp:version/>
  <cp:contentType/>
  <cp:contentStatus/>
</cp:coreProperties>
</file>