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4965" tabRatio="826" activeTab="0"/>
  </bookViews>
  <sheets>
    <sheet name="7-GFOśiGW" sheetId="1" r:id="rId1"/>
  </sheets>
  <definedNames/>
  <calcPr fullCalcOnLoad="1" fullPrecision="0"/>
</workbook>
</file>

<file path=xl/sharedStrings.xml><?xml version="1.0" encoding="utf-8"?>
<sst xmlns="http://schemas.openxmlformats.org/spreadsheetml/2006/main" count="195" uniqueCount="128">
  <si>
    <t>Dział</t>
  </si>
  <si>
    <t>Rozdział</t>
  </si>
  <si>
    <t>Dostarczanie wody</t>
  </si>
  <si>
    <t>Zadania w zakresie upowszechniania turystyki</t>
  </si>
  <si>
    <t>Gospodarka odpadami</t>
  </si>
  <si>
    <t>Paragraf</t>
  </si>
  <si>
    <t>w tym:</t>
  </si>
  <si>
    <t>Gospodarka ściekowa i ochrona wód</t>
  </si>
  <si>
    <t>Lp.</t>
  </si>
  <si>
    <t>Dotacja do budżetu – Wodociąg przesyłowy Tanowo - Pilchowo</t>
  </si>
  <si>
    <t>Dotacja do budżetu - Docieplenie dachu budynku OHP w Policach</t>
  </si>
  <si>
    <t>Edukacja ekologiczna</t>
  </si>
  <si>
    <t>Dotacja do budżetu - Docieplenie dachu budynku Klubu Nauczyciela w Policach.</t>
  </si>
  <si>
    <t>Dotacja do budżetu – Przebudowa byłego przedszkola na budynek mieszkalny,
ul. Zamenhofa w Policach - docieplenie budynku</t>
  </si>
  <si>
    <t>Nazwa podziałki  klasyfikacji budżetowej</t>
  </si>
  <si>
    <t xml:space="preserve">                </t>
  </si>
  <si>
    <t>4300</t>
  </si>
  <si>
    <t>Likwidacja dzikich wysypisk</t>
  </si>
  <si>
    <t>Monitorowanie środowiska przy Zakładzie Odzysku i Składowania Odpadów Komunalnych</t>
  </si>
  <si>
    <t>Plan gospodarki odpadami i program ochrony środowiska</t>
  </si>
  <si>
    <t xml:space="preserve">Bieżąca konserwacja i utrzymanie zieleni w Policach 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</si>
  <si>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</si>
  <si>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</si>
  <si>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</si>
  <si>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</si>
  <si>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</si>
  <si>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Wycinka drzew i krzewów, pielęgnacja zieleni w pasach drogowych dróg powiatowych</t>
  </si>
  <si>
    <t>Wycinka drzew i krzewów, pielęgnacja zieleni w pasach drogowych dróg gminnych.</t>
  </si>
  <si>
    <t>Nadzór nad pracami dotyczącymi utrzymania i konserwacji zieleni.</t>
  </si>
  <si>
    <t>Utrzymanie ścieżki rekreacyjno – dydaktycznej</t>
  </si>
  <si>
    <t>Zieleń na terenach działek gminnych</t>
  </si>
  <si>
    <t>4270</t>
  </si>
  <si>
    <t>Rekonstrukcja grodziska przy ul. Dębowej w Policach, etap II - ukształtowanie terenu</t>
  </si>
  <si>
    <t>4210</t>
  </si>
  <si>
    <t>Ochrona powietrza atmosferycznego i klimatu</t>
  </si>
  <si>
    <t>6110</t>
  </si>
  <si>
    <t xml:space="preserve">- ul. Kresowa 19 </t>
  </si>
  <si>
    <t>- ul. Kołłątaja 8.</t>
  </si>
  <si>
    <t>Opieka nad zwierzętami</t>
  </si>
  <si>
    <t>2450</t>
  </si>
  <si>
    <t>Dotacja na dofinansowanie działalności organizacji działających na rzecz ochrony zwierząt.</t>
  </si>
  <si>
    <t>Wyłapywanie bezdomnych zwierząt na terenie Gminy Police</t>
  </si>
  <si>
    <t>Usługi związane z edukacją ekologiczną</t>
  </si>
  <si>
    <t>Dotacja na dofinansowanie warsztatów ekologicznych dla dzieci i młodzieży</t>
  </si>
  <si>
    <t>Akcja sprzątanie z okazji "Dni Ziemi"</t>
  </si>
  <si>
    <t>Melioracje</t>
  </si>
  <si>
    <t>Konserwacja urządzeń melioracyjnych</t>
  </si>
  <si>
    <t>Różne rozliczenia finansowe</t>
  </si>
  <si>
    <t>Razem:</t>
  </si>
  <si>
    <t>WYDATKI</t>
  </si>
  <si>
    <t>Plan przychodów i wydatków Gminnego Funduszu Ochrony Środowiska i Gospodarki Wodnej Gminy Police</t>
  </si>
  <si>
    <t>Środki finansowe pozostałe z 2003 r.</t>
  </si>
  <si>
    <r>
      <t xml:space="preserve">Wpływy w ciągu roku </t>
    </r>
    <r>
      <rPr>
        <b/>
        <sz val="10"/>
        <rFont val="Arial CE"/>
        <family val="2"/>
      </rPr>
      <t>w tym:</t>
    </r>
  </si>
  <si>
    <t>2.1</t>
  </si>
  <si>
    <t>069</t>
  </si>
  <si>
    <t>Wpływy z różnych opłat (za pobór wód)</t>
  </si>
  <si>
    <t>2.2</t>
  </si>
  <si>
    <t>092</t>
  </si>
  <si>
    <t>Odsetki od środków na rachunkach bankowych</t>
  </si>
  <si>
    <t>2.3</t>
  </si>
  <si>
    <t>Wpływy z różnych opłat (za zrzut ścieków)</t>
  </si>
  <si>
    <t>2.4</t>
  </si>
  <si>
    <t>Wpływy z różnych opłat (za składowanie odpadów)</t>
  </si>
  <si>
    <t>2.5</t>
  </si>
  <si>
    <t>Wpływy z różnych opłat (za emisję)</t>
  </si>
  <si>
    <t>2.6</t>
  </si>
  <si>
    <t>Wpływy z różnych opłat (pozostałe wpływy)</t>
  </si>
  <si>
    <t>w 2004 r.</t>
  </si>
  <si>
    <t>PRZYCHODY</t>
  </si>
  <si>
    <t>Utrzymanie zieleni w miastach i gminach w tym:</t>
  </si>
  <si>
    <t>Projekt i wykonanie zagospodarowania zieleńca przy ul. Wróblewskiego w Policach
(przed pawilonami handlowymi)</t>
  </si>
  <si>
    <t>Odprowadzenie nadwyżki z tytułu art. 404 ustawy z dnia 27 kwietnia 2001 r. Prawo ochrony środowiska (Dz.U. z 2001 r. Nr 62, poz. 627 z późn. zm.) do WFOŚiGW
woj. zachodniopomorskiego</t>
  </si>
  <si>
    <t xml:space="preserve">Zagospodarowanie odpadów niebezpiecznych oraz ścieków z Zakładu Odzysku
i Składowania Odpadów Komunalnych </t>
  </si>
  <si>
    <t>Kwota</t>
  </si>
  <si>
    <t>6260</t>
  </si>
  <si>
    <t>2960</t>
  </si>
  <si>
    <t>Dotacja do budżetu - Stacja uzdatniania wody przy ul. Grzybowej w Policach</t>
  </si>
  <si>
    <t>Dotacja do budżetu - Modernizacja  stacji uzdatniania wody w Trzebieży</t>
  </si>
  <si>
    <t>Partycypacja w budowie sieci wodociągowej w Tanowie (Społeczny Komitet Budowy
i Uzbrojenia Działek Budowlanych)</t>
  </si>
  <si>
    <t>Partycypacja w budowie sieci wodociągowej w Uniemyślu (dz. nr 40/4)</t>
  </si>
  <si>
    <t>Partycypacja w budowie sieci wodociągowej dla osiedla rezydencjonalnego w Tanowie (dz. nr 629, 630, 631/1-2)</t>
  </si>
  <si>
    <t>Partycypacja w budowie sieci wodociągowej w Węgorniku (dz. nr 9/23 i 9/28)</t>
  </si>
  <si>
    <t>Dotacja do budżetu - Kompleks rekreacyjno - wypoczynkowy w Trzebieży</t>
  </si>
  <si>
    <t>Opróżnianie, utrzymanie i bieżąca konserwacja pojemników do selektywnej zbiórki odpadów komunalnych</t>
  </si>
  <si>
    <t>Odkomarzanie i odszczurzanie terenów zielonych Gminy Police</t>
  </si>
  <si>
    <t>Zwrot części nakładów na modernizację ogrzewania mieszkań – osoby fizyczne
oraz na modernizację ogrzewania budynków jednostek organizacyjnych</t>
  </si>
  <si>
    <t>Dotacja do budżetu – Wykonanie instalacji c.o. w budynku Ochotniczej Straży Pożarnej
w Tanowie</t>
  </si>
  <si>
    <t>Zapewnienie opieki bezdomnym zwierzętom, które zachowują się agresywnie w stosunku do ludzi i innych zwierząt lub wymagają opieki</t>
  </si>
  <si>
    <t>Akcja "Sprzątanie świata - Polska 2004"</t>
  </si>
  <si>
    <t>Dotacja dla ZGKiM - Docieplenie budynków</t>
  </si>
  <si>
    <t>Dotacja dla Przedszkola Publicznego Nr 6 w Policach - Wymiana okien i docieplenie budynku</t>
  </si>
  <si>
    <t>Dotacja dla Przedszkola Publicznego Nr 9 w Policach - Docieplenie budynku</t>
  </si>
  <si>
    <t>Dotacja dla Przedszkola Publicznego Nr 11 w Policach - Wymiana okien i docieplenie budynku</t>
  </si>
  <si>
    <t xml:space="preserve">Dotacja dla Zakładu Usług Komunalnych w Szczecinie - Modernizacja i inwestycje
w Schronisku dla Bezdomnych Zwierząt </t>
  </si>
  <si>
    <t>Zakupy nagród i materiałów na przedsięwzięcia edukacyjne</t>
  </si>
  <si>
    <t>Dotacja do budżetu - Transgraniczna ochrona zasobów wód podziemnych - Kanalizacja Gminy Police</t>
  </si>
  <si>
    <t>26.2</t>
  </si>
  <si>
    <t>41.1</t>
  </si>
  <si>
    <t>26.3</t>
  </si>
  <si>
    <t>11.1</t>
  </si>
  <si>
    <t>Dotacja dla Zakładu Odzysku i Składowania Odpadów Komunalnych - Modernizacja instalacji zakładu</t>
  </si>
  <si>
    <t xml:space="preserve">Zakup koszy </t>
  </si>
  <si>
    <t>26.4</t>
  </si>
  <si>
    <t>26.5</t>
  </si>
  <si>
    <t>26.6</t>
  </si>
  <si>
    <t>Dotacja dla ZGKiM - Zakup pojemników do selektywnej zbiórki odpadów na cmentarzach</t>
  </si>
  <si>
    <t>Partycypacja w budowie sieci wodociągowej w Tanowie (dz. nr 620/1, 620/3, 620/4, 620/5, 620/6)</t>
  </si>
  <si>
    <t>26.1</t>
  </si>
  <si>
    <t>skreślono</t>
  </si>
  <si>
    <t>3.1</t>
  </si>
  <si>
    <t>9.1</t>
  </si>
  <si>
    <t>Dotacja do budżetu - Wodociąg - Stare Leśno (projekt)</t>
  </si>
  <si>
    <t>4</t>
  </si>
  <si>
    <t>26.7</t>
  </si>
  <si>
    <t>-</t>
  </si>
  <si>
    <t>Dotacja dla Stacji Sanitarno - Epidemiologicznej w Policach  - Urządzanie zieleni</t>
  </si>
  <si>
    <t>2440</t>
  </si>
  <si>
    <t>Remont oczyszczalni ścieków w Trzebieży przy ul. Leśnej 15 - Ośrodek Sportu i Rekreacji w Policach</t>
  </si>
  <si>
    <t>27.1</t>
  </si>
  <si>
    <t>Dotacja dla Spółdzielni Mieszkaniowej  „Chemik" w Policach - Urządzanie zieleni</t>
  </si>
  <si>
    <t>Dotacja dla Spółdzielni Mieszkaniowej  „Odra" w Policach - Urządzanie zieleni</t>
  </si>
  <si>
    <t>Zabezpieczenie zieleni na targowisku przy ul. PCK w Policach</t>
  </si>
  <si>
    <t>Wykonanie ekspertyzy i modernizacja ogrzewania w schronisku św. Brata 
Alberta przy ul. Fabrycznej</t>
  </si>
  <si>
    <t xml:space="preserve">Nasadzenia zieleni na terenach administrowanych przez Zakład Gospodarki Komunalnej 
i Mieszkaniowej w Policach </t>
  </si>
  <si>
    <t>Dotacja dla Powiatu Polickiego - Zakup kosiarki do trawy dla Ośrodka Szkolno - Wychowawczego Nr 1 dla Dzieci Niepełnosprawnych Ruchowo w Policach</t>
  </si>
  <si>
    <t xml:space="preserve">Dotacja do budżetu - Zakup hydraulicznej kosiarki do trawy dla Ośrodka Sportu i Rekreacji w Policach </t>
  </si>
  <si>
    <t>Załącznik nr 2 
do Uchwały 
Nr XXIII/170 / 04 
Rady Miejskiej w Policach 
z dnia 29 czerwca  2004r.</t>
  </si>
  <si>
    <t>Dotacja dla Ośrodka  Dydaktyczno - Muzealnego „Świdwie"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</si>
</sst>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7.9"/>
      <color indexed="12"/>
      <name val="Arial CE"/>
      <family val="2"/>
    </font>
    <font>
      <u val="single"/>
      <sz val="7.9"/>
      <color indexed="36"/>
      <name val="Arial CE"/>
      <family val="2"/>
    </font>
    <font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3" fontId="0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0" fontId="0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view="pageBreakPreview" zoomScale="80" zoomScaleSheetLayoutView="80" workbookViewId="0" topLeftCell="C1">
      <selection activeCell="E95" sqref="E95"/>
    </sheetView>
  </sheetViews>
  <sheetFormatPr defaultColWidth="9.00390625" defaultRowHeight="24.75" customHeight="1"/>
  <cols>
    <col min="1" max="1" width="4.125" style="97" customWidth="1"/>
    <col min="2" max="4" width="9.125" style="44" customWidth="1"/>
    <col min="5" max="5" width="80.25390625" style="98" customWidth="1"/>
    <col min="6" max="6" width="21.00390625" style="98" customWidth="1"/>
    <col min="7" max="16384" width="9.125" style="44" customWidth="1"/>
  </cols>
  <sheetData>
    <row r="1" spans="1:6" ht="72">
      <c r="A1" s="44"/>
      <c r="E1" s="44"/>
      <c r="F1" s="36" t="s">
        <v>126</v>
      </c>
    </row>
    <row r="2" spans="1:6" ht="12">
      <c r="A2" s="44"/>
      <c r="E2" s="44"/>
      <c r="F2" s="44"/>
    </row>
    <row r="3" spans="1:6" ht="15.75">
      <c r="A3" s="105" t="s">
        <v>50</v>
      </c>
      <c r="B3" s="105"/>
      <c r="C3" s="105"/>
      <c r="D3" s="105"/>
      <c r="E3" s="105"/>
      <c r="F3" s="105"/>
    </row>
    <row r="4" spans="1:6" ht="15.75">
      <c r="A4" s="105" t="s">
        <v>67</v>
      </c>
      <c r="B4" s="105"/>
      <c r="C4" s="105"/>
      <c r="D4" s="105"/>
      <c r="E4" s="105"/>
      <c r="F4" s="105"/>
    </row>
    <row r="5" spans="1:6" ht="15.75">
      <c r="A5" s="25"/>
      <c r="B5" s="25"/>
      <c r="C5" s="25"/>
      <c r="D5" s="25"/>
      <c r="E5" s="25"/>
      <c r="F5" s="25"/>
    </row>
    <row r="6" spans="1:6" ht="12">
      <c r="A6" s="44"/>
      <c r="E6" s="44"/>
      <c r="F6" s="44"/>
    </row>
    <row r="7" spans="1:6" ht="28.5" customHeight="1">
      <c r="A7" s="102" t="s">
        <v>68</v>
      </c>
      <c r="B7" s="103"/>
      <c r="C7" s="103"/>
      <c r="D7" s="103"/>
      <c r="E7" s="103"/>
      <c r="F7" s="104"/>
    </row>
    <row r="8" spans="1:8" ht="54" customHeight="1">
      <c r="A8" s="21" t="s">
        <v>8</v>
      </c>
      <c r="B8" s="21" t="s">
        <v>0</v>
      </c>
      <c r="C8" s="21" t="s">
        <v>1</v>
      </c>
      <c r="D8" s="21" t="s">
        <v>5</v>
      </c>
      <c r="E8" s="22" t="s">
        <v>14</v>
      </c>
      <c r="F8" s="22" t="s">
        <v>73</v>
      </c>
      <c r="G8" s="45"/>
      <c r="H8" s="45"/>
    </row>
    <row r="9" spans="1:6" ht="1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</row>
    <row r="10" spans="1:6" ht="24.75" customHeight="1">
      <c r="A10" s="46">
        <v>1</v>
      </c>
      <c r="B10" s="47"/>
      <c r="C10" s="47"/>
      <c r="D10" s="47"/>
      <c r="E10" s="48" t="s">
        <v>51</v>
      </c>
      <c r="F10" s="49">
        <v>6735419</v>
      </c>
    </row>
    <row r="11" spans="1:6" ht="24.75" customHeight="1">
      <c r="A11" s="46">
        <v>2</v>
      </c>
      <c r="B11" s="47"/>
      <c r="C11" s="47"/>
      <c r="D11" s="47"/>
      <c r="E11" s="48" t="s">
        <v>52</v>
      </c>
      <c r="F11" s="8">
        <f>SUM(F12:F17)</f>
        <v>9540000</v>
      </c>
    </row>
    <row r="12" spans="1:6" ht="24.75" customHeight="1">
      <c r="A12" s="46" t="s">
        <v>53</v>
      </c>
      <c r="B12" s="47">
        <v>900</v>
      </c>
      <c r="C12" s="47">
        <v>90011</v>
      </c>
      <c r="D12" s="50" t="s">
        <v>54</v>
      </c>
      <c r="E12" s="48" t="s">
        <v>55</v>
      </c>
      <c r="F12" s="43">
        <v>40000</v>
      </c>
    </row>
    <row r="13" spans="1:6" ht="24.75" customHeight="1">
      <c r="A13" s="46" t="s">
        <v>56</v>
      </c>
      <c r="B13" s="47">
        <v>900</v>
      </c>
      <c r="C13" s="47">
        <v>90011</v>
      </c>
      <c r="D13" s="50" t="s">
        <v>57</v>
      </c>
      <c r="E13" s="48" t="s">
        <v>58</v>
      </c>
      <c r="F13" s="43">
        <v>300000</v>
      </c>
    </row>
    <row r="14" spans="1:6" ht="24.75" customHeight="1">
      <c r="A14" s="46" t="s">
        <v>59</v>
      </c>
      <c r="B14" s="47">
        <v>900</v>
      </c>
      <c r="C14" s="47">
        <v>90011</v>
      </c>
      <c r="D14" s="50" t="s">
        <v>54</v>
      </c>
      <c r="E14" s="48" t="s">
        <v>60</v>
      </c>
      <c r="F14" s="43">
        <v>1300000</v>
      </c>
    </row>
    <row r="15" spans="1:6" ht="24.75" customHeight="1">
      <c r="A15" s="46" t="s">
        <v>61</v>
      </c>
      <c r="B15" s="47">
        <v>900</v>
      </c>
      <c r="C15" s="47">
        <v>90011</v>
      </c>
      <c r="D15" s="50" t="s">
        <v>54</v>
      </c>
      <c r="E15" s="48" t="s">
        <v>62</v>
      </c>
      <c r="F15" s="43">
        <v>7000000</v>
      </c>
    </row>
    <row r="16" spans="1:6" ht="24.75" customHeight="1">
      <c r="A16" s="46" t="s">
        <v>63</v>
      </c>
      <c r="B16" s="47">
        <v>900</v>
      </c>
      <c r="C16" s="47">
        <v>90011</v>
      </c>
      <c r="D16" s="50" t="s">
        <v>54</v>
      </c>
      <c r="E16" s="48" t="s">
        <v>64</v>
      </c>
      <c r="F16" s="43">
        <v>700000</v>
      </c>
    </row>
    <row r="17" spans="1:6" ht="24.75" customHeight="1">
      <c r="A17" s="46" t="s">
        <v>65</v>
      </c>
      <c r="B17" s="47">
        <v>900</v>
      </c>
      <c r="C17" s="47">
        <v>90011</v>
      </c>
      <c r="D17" s="50" t="s">
        <v>54</v>
      </c>
      <c r="E17" s="48" t="s">
        <v>66</v>
      </c>
      <c r="F17" s="43">
        <v>200000</v>
      </c>
    </row>
    <row r="18" spans="1:6" ht="24.75" customHeight="1" hidden="1">
      <c r="A18" s="46"/>
      <c r="B18" s="51"/>
      <c r="C18" s="52"/>
      <c r="D18" s="53"/>
      <c r="E18" s="54"/>
      <c r="F18" s="55">
        <f>SUM(F12:F17)</f>
        <v>9540000</v>
      </c>
    </row>
    <row r="19" spans="1:6" ht="24.75" customHeight="1" hidden="1">
      <c r="A19" s="46"/>
      <c r="B19" s="56"/>
      <c r="C19" s="52"/>
      <c r="D19" s="53"/>
      <c r="E19" s="54"/>
      <c r="F19" s="55">
        <v>5400000</v>
      </c>
    </row>
    <row r="20" spans="1:6" ht="24.75" customHeight="1">
      <c r="A20" s="106" t="s">
        <v>48</v>
      </c>
      <c r="B20" s="107"/>
      <c r="C20" s="107"/>
      <c r="D20" s="107"/>
      <c r="E20" s="7"/>
      <c r="F20" s="18">
        <f>SUM(F10:F11)</f>
        <v>16275419</v>
      </c>
    </row>
    <row r="21" spans="1:6" ht="27.75" customHeight="1">
      <c r="A21" s="102" t="s">
        <v>49</v>
      </c>
      <c r="B21" s="103"/>
      <c r="C21" s="103"/>
      <c r="D21" s="103"/>
      <c r="E21" s="103"/>
      <c r="F21" s="104"/>
    </row>
    <row r="22" spans="1:6" ht="54" customHeight="1">
      <c r="A22" s="20" t="s">
        <v>8</v>
      </c>
      <c r="B22" s="21" t="s">
        <v>0</v>
      </c>
      <c r="C22" s="21" t="s">
        <v>1</v>
      </c>
      <c r="D22" s="21" t="s">
        <v>5</v>
      </c>
      <c r="E22" s="22" t="s">
        <v>14</v>
      </c>
      <c r="F22" s="22" t="s">
        <v>73</v>
      </c>
    </row>
    <row r="23" spans="1:6" s="1" customFormat="1" ht="11.25">
      <c r="A23" s="23">
        <v>1</v>
      </c>
      <c r="B23" s="23">
        <v>2</v>
      </c>
      <c r="C23" s="23">
        <v>3</v>
      </c>
      <c r="D23" s="23">
        <v>4</v>
      </c>
      <c r="E23" s="24">
        <v>5</v>
      </c>
      <c r="F23" s="24">
        <v>6</v>
      </c>
    </row>
    <row r="24" spans="1:6" ht="35.25" customHeight="1">
      <c r="A24" s="57"/>
      <c r="B24" s="2"/>
      <c r="C24" s="2"/>
      <c r="D24" s="3" t="s">
        <v>15</v>
      </c>
      <c r="E24" s="4" t="s">
        <v>2</v>
      </c>
      <c r="F24" s="5">
        <f>SUM(F25:F33)</f>
        <v>3113000</v>
      </c>
    </row>
    <row r="25" spans="1:6" ht="29.25" customHeight="1">
      <c r="A25" s="58">
        <v>1</v>
      </c>
      <c r="B25" s="59">
        <v>900</v>
      </c>
      <c r="C25" s="59">
        <v>90011</v>
      </c>
      <c r="D25" s="60" t="s">
        <v>74</v>
      </c>
      <c r="E25" s="6" t="s">
        <v>76</v>
      </c>
      <c r="F25" s="43">
        <v>1750000</v>
      </c>
    </row>
    <row r="26" spans="1:6" ht="24.75" customHeight="1">
      <c r="A26" s="46">
        <v>2</v>
      </c>
      <c r="B26" s="47">
        <v>900</v>
      </c>
      <c r="C26" s="47">
        <v>90011</v>
      </c>
      <c r="D26" s="50" t="s">
        <v>74</v>
      </c>
      <c r="E26" s="6" t="s">
        <v>9</v>
      </c>
      <c r="F26" s="43">
        <v>600000</v>
      </c>
    </row>
    <row r="27" spans="1:6" ht="24.75" customHeight="1">
      <c r="A27" s="46">
        <v>3</v>
      </c>
      <c r="B27" s="47">
        <v>900</v>
      </c>
      <c r="C27" s="47">
        <v>90011</v>
      </c>
      <c r="D27" s="50" t="s">
        <v>74</v>
      </c>
      <c r="E27" s="6" t="s">
        <v>77</v>
      </c>
      <c r="F27" s="43">
        <v>600000</v>
      </c>
    </row>
    <row r="28" spans="1:6" ht="27.75" customHeight="1">
      <c r="A28" s="46" t="s">
        <v>109</v>
      </c>
      <c r="B28" s="47">
        <v>900</v>
      </c>
      <c r="C28" s="47">
        <v>90011</v>
      </c>
      <c r="D28" s="50" t="s">
        <v>74</v>
      </c>
      <c r="E28" s="6" t="s">
        <v>111</v>
      </c>
      <c r="F28" s="43">
        <v>20000</v>
      </c>
    </row>
    <row r="29" spans="1:6" ht="32.25" customHeight="1">
      <c r="A29" s="46">
        <v>4</v>
      </c>
      <c r="B29" s="47">
        <v>900</v>
      </c>
      <c r="C29" s="47">
        <v>90011</v>
      </c>
      <c r="D29" s="50" t="s">
        <v>35</v>
      </c>
      <c r="E29" s="6" t="s">
        <v>78</v>
      </c>
      <c r="F29" s="43">
        <v>45000</v>
      </c>
    </row>
    <row r="30" spans="1:6" ht="28.5" customHeight="1">
      <c r="A30" s="46">
        <v>5</v>
      </c>
      <c r="B30" s="47">
        <v>900</v>
      </c>
      <c r="C30" s="47">
        <v>90011</v>
      </c>
      <c r="D30" s="50" t="s">
        <v>35</v>
      </c>
      <c r="E30" s="6" t="s">
        <v>106</v>
      </c>
      <c r="F30" s="43">
        <v>15000</v>
      </c>
    </row>
    <row r="31" spans="1:6" ht="24.75" customHeight="1">
      <c r="A31" s="46">
        <v>6</v>
      </c>
      <c r="B31" s="47">
        <v>900</v>
      </c>
      <c r="C31" s="47">
        <v>90011</v>
      </c>
      <c r="D31" s="50" t="s">
        <v>35</v>
      </c>
      <c r="E31" s="6" t="s">
        <v>79</v>
      </c>
      <c r="F31" s="43">
        <v>6000</v>
      </c>
    </row>
    <row r="32" spans="1:6" ht="24.75" customHeight="1">
      <c r="A32" s="46">
        <v>7</v>
      </c>
      <c r="B32" s="47">
        <v>900</v>
      </c>
      <c r="C32" s="47">
        <v>90011</v>
      </c>
      <c r="D32" s="50" t="s">
        <v>35</v>
      </c>
      <c r="E32" s="6" t="s">
        <v>81</v>
      </c>
      <c r="F32" s="43">
        <v>12000</v>
      </c>
    </row>
    <row r="33" spans="1:6" ht="30" customHeight="1">
      <c r="A33" s="61">
        <v>8</v>
      </c>
      <c r="B33" s="62">
        <v>900</v>
      </c>
      <c r="C33" s="62">
        <v>90011</v>
      </c>
      <c r="D33" s="63" t="s">
        <v>35</v>
      </c>
      <c r="E33" s="6" t="s">
        <v>80</v>
      </c>
      <c r="F33" s="43">
        <v>65000</v>
      </c>
    </row>
    <row r="34" spans="1:6" ht="35.25" customHeight="1">
      <c r="A34" s="57"/>
      <c r="B34" s="64"/>
      <c r="C34" s="64"/>
      <c r="D34" s="65"/>
      <c r="E34" s="7" t="s">
        <v>7</v>
      </c>
      <c r="F34" s="8">
        <f>SUM(F35,F36)</f>
        <v>7691000</v>
      </c>
    </row>
    <row r="35" spans="1:6" ht="27.75" customHeight="1">
      <c r="A35" s="61">
        <v>9</v>
      </c>
      <c r="B35" s="62">
        <v>900</v>
      </c>
      <c r="C35" s="62">
        <v>90011</v>
      </c>
      <c r="D35" s="63" t="s">
        <v>74</v>
      </c>
      <c r="E35" s="19" t="s">
        <v>95</v>
      </c>
      <c r="F35" s="43">
        <v>7665000</v>
      </c>
    </row>
    <row r="36" spans="1:6" ht="30.75" customHeight="1">
      <c r="A36" s="46" t="s">
        <v>110</v>
      </c>
      <c r="B36" s="47">
        <v>900</v>
      </c>
      <c r="C36" s="47">
        <v>90011</v>
      </c>
      <c r="D36" s="50" t="s">
        <v>31</v>
      </c>
      <c r="E36" s="6" t="s">
        <v>117</v>
      </c>
      <c r="F36" s="43">
        <v>26000</v>
      </c>
    </row>
    <row r="37" spans="1:6" ht="35.25" customHeight="1">
      <c r="A37" s="66"/>
      <c r="B37" s="67"/>
      <c r="C37" s="67"/>
      <c r="D37" s="68"/>
      <c r="E37" s="35" t="s">
        <v>3</v>
      </c>
      <c r="F37" s="8">
        <f>SUM(F38)</f>
        <v>36000</v>
      </c>
    </row>
    <row r="38" spans="1:6" ht="24.75" customHeight="1">
      <c r="A38" s="46">
        <v>10</v>
      </c>
      <c r="B38" s="47">
        <v>900</v>
      </c>
      <c r="C38" s="47">
        <v>90011</v>
      </c>
      <c r="D38" s="50" t="s">
        <v>74</v>
      </c>
      <c r="E38" s="6" t="s">
        <v>82</v>
      </c>
      <c r="F38" s="43">
        <v>36000</v>
      </c>
    </row>
    <row r="39" spans="1:6" s="1" customFormat="1" ht="11.25">
      <c r="A39" s="23">
        <v>1</v>
      </c>
      <c r="B39" s="23">
        <v>2</v>
      </c>
      <c r="C39" s="23">
        <v>3</v>
      </c>
      <c r="D39" s="23">
        <v>4</v>
      </c>
      <c r="E39" s="24">
        <v>5</v>
      </c>
      <c r="F39" s="24">
        <v>6</v>
      </c>
    </row>
    <row r="40" spans="1:6" ht="35.25" customHeight="1">
      <c r="A40" s="57"/>
      <c r="B40" s="64"/>
      <c r="C40" s="64"/>
      <c r="D40" s="65"/>
      <c r="E40" s="7" t="s">
        <v>4</v>
      </c>
      <c r="F40" s="8">
        <f>SUM(F41:F47)</f>
        <v>530000</v>
      </c>
    </row>
    <row r="41" spans="1:6" ht="25.5" customHeight="1">
      <c r="A41" s="46">
        <v>11</v>
      </c>
      <c r="B41" s="47">
        <v>900</v>
      </c>
      <c r="C41" s="47">
        <v>90011</v>
      </c>
      <c r="D41" s="50" t="s">
        <v>16</v>
      </c>
      <c r="E41" s="6" t="s">
        <v>83</v>
      </c>
      <c r="F41" s="43">
        <v>150000</v>
      </c>
    </row>
    <row r="42" spans="1:6" ht="24.75" customHeight="1">
      <c r="A42" s="46" t="s">
        <v>99</v>
      </c>
      <c r="B42" s="47">
        <v>900</v>
      </c>
      <c r="C42" s="47">
        <v>90011</v>
      </c>
      <c r="D42" s="50" t="s">
        <v>74</v>
      </c>
      <c r="E42" s="6" t="s">
        <v>105</v>
      </c>
      <c r="F42" s="43">
        <v>30000</v>
      </c>
    </row>
    <row r="43" spans="1:6" ht="24.75" customHeight="1">
      <c r="A43" s="46">
        <v>12</v>
      </c>
      <c r="B43" s="47">
        <v>900</v>
      </c>
      <c r="C43" s="47">
        <v>90011</v>
      </c>
      <c r="D43" s="50" t="s">
        <v>16</v>
      </c>
      <c r="E43" s="33" t="s">
        <v>17</v>
      </c>
      <c r="F43" s="43">
        <v>10000</v>
      </c>
    </row>
    <row r="44" spans="1:6" ht="27" customHeight="1">
      <c r="A44" s="46">
        <v>13</v>
      </c>
      <c r="B44" s="47">
        <v>900</v>
      </c>
      <c r="C44" s="47">
        <v>90011</v>
      </c>
      <c r="D44" s="50" t="s">
        <v>16</v>
      </c>
      <c r="E44" s="6" t="s">
        <v>72</v>
      </c>
      <c r="F44" s="43">
        <v>60000</v>
      </c>
    </row>
    <row r="45" spans="1:6" ht="24.75" customHeight="1">
      <c r="A45" s="46">
        <v>14</v>
      </c>
      <c r="B45" s="47">
        <v>900</v>
      </c>
      <c r="C45" s="47">
        <v>90011</v>
      </c>
      <c r="D45" s="50" t="s">
        <v>16</v>
      </c>
      <c r="E45" s="6" t="s">
        <v>18</v>
      </c>
      <c r="F45" s="43">
        <v>35000</v>
      </c>
    </row>
    <row r="46" spans="1:6" ht="28.5" customHeight="1">
      <c r="A46" s="46">
        <v>15</v>
      </c>
      <c r="B46" s="47">
        <v>900</v>
      </c>
      <c r="C46" s="47">
        <v>90011</v>
      </c>
      <c r="D46" s="50" t="s">
        <v>74</v>
      </c>
      <c r="E46" s="6" t="s">
        <v>100</v>
      </c>
      <c r="F46" s="43">
        <v>185000</v>
      </c>
    </row>
    <row r="47" spans="1:6" ht="24.75" customHeight="1">
      <c r="A47" s="61">
        <v>16</v>
      </c>
      <c r="B47" s="62">
        <v>900</v>
      </c>
      <c r="C47" s="62">
        <v>90011</v>
      </c>
      <c r="D47" s="63" t="s">
        <v>16</v>
      </c>
      <c r="E47" s="19" t="s">
        <v>19</v>
      </c>
      <c r="F47" s="43">
        <v>60000</v>
      </c>
    </row>
    <row r="48" spans="1:6" ht="35.25" customHeight="1">
      <c r="A48" s="69"/>
      <c r="B48" s="70"/>
      <c r="C48" s="70"/>
      <c r="D48" s="71"/>
      <c r="E48" s="7" t="s">
        <v>69</v>
      </c>
      <c r="F48" s="8">
        <f>SUM(F49,F55:F62,F64:F71)</f>
        <v>817000</v>
      </c>
    </row>
    <row r="49" spans="1:6" ht="15.75" customHeight="1">
      <c r="A49" s="69">
        <v>17</v>
      </c>
      <c r="B49" s="72"/>
      <c r="C49" s="70"/>
      <c r="D49" s="71"/>
      <c r="E49" s="26" t="s">
        <v>20</v>
      </c>
      <c r="F49" s="37">
        <f>SUM(F51:F54)</f>
        <v>321500</v>
      </c>
    </row>
    <row r="50" spans="1:6" ht="15.75" customHeight="1">
      <c r="A50" s="66"/>
      <c r="B50" s="73"/>
      <c r="C50" s="74"/>
      <c r="D50" s="75"/>
      <c r="E50" s="27" t="s">
        <v>6</v>
      </c>
      <c r="F50" s="9" t="s">
        <v>6</v>
      </c>
    </row>
    <row r="51" spans="1:6" ht="15.75" customHeight="1">
      <c r="A51" s="76"/>
      <c r="B51" s="77">
        <v>900</v>
      </c>
      <c r="C51" s="59">
        <v>90011</v>
      </c>
      <c r="D51" s="78" t="s">
        <v>16</v>
      </c>
      <c r="E51" s="28" t="s">
        <v>21</v>
      </c>
      <c r="F51" s="10">
        <v>250000</v>
      </c>
    </row>
    <row r="52" spans="1:6" ht="15.75" customHeight="1">
      <c r="A52" s="76"/>
      <c r="B52" s="79">
        <v>900</v>
      </c>
      <c r="C52" s="47">
        <v>90011</v>
      </c>
      <c r="D52" s="50" t="s">
        <v>16</v>
      </c>
      <c r="E52" s="28" t="s">
        <v>22</v>
      </c>
      <c r="F52" s="10">
        <v>36000</v>
      </c>
    </row>
    <row r="53" spans="1:6" ht="15.75" customHeight="1">
      <c r="A53" s="76"/>
      <c r="B53" s="79">
        <v>900</v>
      </c>
      <c r="C53" s="47">
        <v>90011</v>
      </c>
      <c r="D53" s="50" t="s">
        <v>16</v>
      </c>
      <c r="E53" s="28" t="s">
        <v>23</v>
      </c>
      <c r="F53" s="10">
        <v>35000</v>
      </c>
    </row>
    <row r="54" spans="1:6" ht="15.75" customHeight="1">
      <c r="A54" s="58"/>
      <c r="B54" s="79">
        <v>900</v>
      </c>
      <c r="C54" s="47">
        <v>90011</v>
      </c>
      <c r="D54" s="50" t="s">
        <v>24</v>
      </c>
      <c r="E54" s="29" t="s">
        <v>25</v>
      </c>
      <c r="F54" s="11">
        <v>500</v>
      </c>
    </row>
    <row r="55" spans="1:6" ht="24.75" customHeight="1">
      <c r="A55" s="58">
        <v>18</v>
      </c>
      <c r="B55" s="47">
        <v>900</v>
      </c>
      <c r="C55" s="47">
        <v>90011</v>
      </c>
      <c r="D55" s="50" t="s">
        <v>16</v>
      </c>
      <c r="E55" s="6" t="s">
        <v>26</v>
      </c>
      <c r="F55" s="80">
        <v>105000</v>
      </c>
    </row>
    <row r="56" spans="1:6" ht="24.75" customHeight="1">
      <c r="A56" s="46">
        <v>19</v>
      </c>
      <c r="B56" s="47">
        <v>900</v>
      </c>
      <c r="C56" s="47">
        <v>90011</v>
      </c>
      <c r="D56" s="50" t="s">
        <v>16</v>
      </c>
      <c r="E56" s="6" t="s">
        <v>27</v>
      </c>
      <c r="F56" s="12">
        <v>165000</v>
      </c>
    </row>
    <row r="57" spans="1:6" ht="24.75" customHeight="1">
      <c r="A57" s="46">
        <v>20</v>
      </c>
      <c r="B57" s="47">
        <v>900</v>
      </c>
      <c r="C57" s="47">
        <v>90011</v>
      </c>
      <c r="D57" s="50" t="s">
        <v>16</v>
      </c>
      <c r="E57" s="6" t="s">
        <v>28</v>
      </c>
      <c r="F57" s="43">
        <v>12000</v>
      </c>
    </row>
    <row r="58" spans="1:6" ht="24.75" customHeight="1">
      <c r="A58" s="46">
        <v>21</v>
      </c>
      <c r="B58" s="47">
        <v>900</v>
      </c>
      <c r="C58" s="47">
        <v>90011</v>
      </c>
      <c r="D58" s="50" t="s">
        <v>16</v>
      </c>
      <c r="E58" s="6" t="s">
        <v>29</v>
      </c>
      <c r="F58" s="43">
        <v>30000</v>
      </c>
    </row>
    <row r="59" spans="1:6" ht="24.75" customHeight="1">
      <c r="A59" s="46">
        <v>22</v>
      </c>
      <c r="B59" s="47">
        <v>900</v>
      </c>
      <c r="C59" s="47">
        <v>90011</v>
      </c>
      <c r="D59" s="50" t="s">
        <v>16</v>
      </c>
      <c r="E59" s="6" t="s">
        <v>84</v>
      </c>
      <c r="F59" s="43">
        <v>18000</v>
      </c>
    </row>
    <row r="60" spans="1:6" ht="24.75" customHeight="1">
      <c r="A60" s="46">
        <v>23</v>
      </c>
      <c r="B60" s="47">
        <v>900</v>
      </c>
      <c r="C60" s="47">
        <v>90011</v>
      </c>
      <c r="D60" s="50" t="s">
        <v>16</v>
      </c>
      <c r="E60" s="33" t="s">
        <v>30</v>
      </c>
      <c r="F60" s="43">
        <v>2500</v>
      </c>
    </row>
    <row r="61" spans="1:6" ht="24.75" customHeight="1">
      <c r="A61" s="46">
        <v>24</v>
      </c>
      <c r="B61" s="47">
        <v>900</v>
      </c>
      <c r="C61" s="47">
        <v>90011</v>
      </c>
      <c r="D61" s="50" t="s">
        <v>31</v>
      </c>
      <c r="E61" s="6" t="s">
        <v>32</v>
      </c>
      <c r="F61" s="43">
        <v>20000</v>
      </c>
    </row>
    <row r="62" spans="1:6" ht="24.75" customHeight="1">
      <c r="A62" s="46">
        <v>25</v>
      </c>
      <c r="B62" s="47">
        <v>900</v>
      </c>
      <c r="C62" s="47">
        <v>90011</v>
      </c>
      <c r="D62" s="50" t="s">
        <v>33</v>
      </c>
      <c r="E62" s="6" t="s">
        <v>101</v>
      </c>
      <c r="F62" s="43">
        <v>35000</v>
      </c>
    </row>
    <row r="63" spans="1:6" s="81" customFormat="1" ht="13.5" customHeight="1">
      <c r="A63" s="38">
        <v>1</v>
      </c>
      <c r="B63" s="39">
        <v>2</v>
      </c>
      <c r="C63" s="39">
        <v>3</v>
      </c>
      <c r="D63" s="40" t="s">
        <v>112</v>
      </c>
      <c r="E63" s="41">
        <v>5</v>
      </c>
      <c r="F63" s="42">
        <v>6</v>
      </c>
    </row>
    <row r="64" spans="1:6" ht="32.25" customHeight="1">
      <c r="A64" s="82">
        <v>26</v>
      </c>
      <c r="B64" s="83">
        <v>900</v>
      </c>
      <c r="C64" s="83">
        <v>90011</v>
      </c>
      <c r="D64" s="84" t="s">
        <v>16</v>
      </c>
      <c r="E64" s="6" t="s">
        <v>70</v>
      </c>
      <c r="F64" s="43">
        <v>20000</v>
      </c>
    </row>
    <row r="65" spans="1:6" s="1" customFormat="1" ht="24" customHeight="1">
      <c r="A65" s="61" t="s">
        <v>107</v>
      </c>
      <c r="B65" s="61">
        <v>900</v>
      </c>
      <c r="C65" s="61">
        <v>90011</v>
      </c>
      <c r="D65" s="61">
        <v>2450</v>
      </c>
      <c r="E65" s="85" t="s">
        <v>119</v>
      </c>
      <c r="F65" s="99">
        <v>15000</v>
      </c>
    </row>
    <row r="66" spans="1:6" ht="28.5" customHeight="1">
      <c r="A66" s="61" t="s">
        <v>96</v>
      </c>
      <c r="B66" s="62">
        <v>900</v>
      </c>
      <c r="C66" s="62">
        <v>90011</v>
      </c>
      <c r="D66" s="63" t="s">
        <v>39</v>
      </c>
      <c r="E66" s="6" t="s">
        <v>120</v>
      </c>
      <c r="F66" s="43">
        <v>15000</v>
      </c>
    </row>
    <row r="67" spans="1:6" ht="35.25" customHeight="1">
      <c r="A67" s="61" t="s">
        <v>98</v>
      </c>
      <c r="B67" s="62">
        <v>900</v>
      </c>
      <c r="C67" s="62">
        <v>90011</v>
      </c>
      <c r="D67" s="63" t="s">
        <v>16</v>
      </c>
      <c r="E67" s="6" t="s">
        <v>123</v>
      </c>
      <c r="F67" s="43">
        <v>15000</v>
      </c>
    </row>
    <row r="68" spans="1:6" ht="24.75" customHeight="1">
      <c r="A68" s="61" t="s">
        <v>102</v>
      </c>
      <c r="B68" s="62">
        <v>900</v>
      </c>
      <c r="C68" s="62">
        <v>90011</v>
      </c>
      <c r="D68" s="63" t="s">
        <v>116</v>
      </c>
      <c r="E68" s="6" t="s">
        <v>115</v>
      </c>
      <c r="F68" s="43">
        <v>2000</v>
      </c>
    </row>
    <row r="69" spans="1:6" ht="26.25" customHeight="1">
      <c r="A69" s="61" t="s">
        <v>103</v>
      </c>
      <c r="B69" s="62">
        <v>900</v>
      </c>
      <c r="C69" s="62">
        <v>90011</v>
      </c>
      <c r="D69" s="63" t="s">
        <v>116</v>
      </c>
      <c r="E69" s="6" t="s">
        <v>124</v>
      </c>
      <c r="F69" s="43">
        <v>2000</v>
      </c>
    </row>
    <row r="70" spans="1:6" ht="26.25" customHeight="1">
      <c r="A70" s="61" t="s">
        <v>104</v>
      </c>
      <c r="B70" s="62">
        <v>900</v>
      </c>
      <c r="C70" s="62">
        <v>90011</v>
      </c>
      <c r="D70" s="63" t="s">
        <v>74</v>
      </c>
      <c r="E70" s="6" t="s">
        <v>125</v>
      </c>
      <c r="F70" s="43">
        <v>20000</v>
      </c>
    </row>
    <row r="71" spans="1:6" ht="26.25" customHeight="1">
      <c r="A71" s="46" t="s">
        <v>113</v>
      </c>
      <c r="B71" s="47">
        <v>900</v>
      </c>
      <c r="C71" s="47">
        <v>90011</v>
      </c>
      <c r="D71" s="50" t="s">
        <v>16</v>
      </c>
      <c r="E71" s="6" t="s">
        <v>121</v>
      </c>
      <c r="F71" s="43">
        <v>19000</v>
      </c>
    </row>
    <row r="72" spans="1:6" ht="35.25" customHeight="1">
      <c r="A72" s="108"/>
      <c r="B72" s="109"/>
      <c r="C72" s="109"/>
      <c r="D72" s="110"/>
      <c r="E72" s="7" t="s">
        <v>34</v>
      </c>
      <c r="F72" s="8">
        <f>SUM(F73,F74,F76,F80:F86)</f>
        <v>991000</v>
      </c>
    </row>
    <row r="73" spans="1:6" ht="28.5" customHeight="1">
      <c r="A73" s="46">
        <v>27</v>
      </c>
      <c r="B73" s="47">
        <v>900</v>
      </c>
      <c r="C73" s="47">
        <v>90011</v>
      </c>
      <c r="D73" s="50" t="s">
        <v>35</v>
      </c>
      <c r="E73" s="14" t="s">
        <v>85</v>
      </c>
      <c r="F73" s="43">
        <v>100000</v>
      </c>
    </row>
    <row r="74" spans="1:6" ht="28.5" customHeight="1">
      <c r="A74" s="46" t="s">
        <v>118</v>
      </c>
      <c r="B74" s="47">
        <v>900</v>
      </c>
      <c r="C74" s="47">
        <v>90011</v>
      </c>
      <c r="D74" s="50" t="s">
        <v>31</v>
      </c>
      <c r="E74" s="14" t="s">
        <v>122</v>
      </c>
      <c r="F74" s="43">
        <v>11000</v>
      </c>
    </row>
    <row r="75" spans="1:6" s="81" customFormat="1" ht="20.25" customHeight="1">
      <c r="A75" s="58">
        <v>28</v>
      </c>
      <c r="B75" s="86" t="s">
        <v>114</v>
      </c>
      <c r="C75" s="86" t="s">
        <v>114</v>
      </c>
      <c r="D75" s="60" t="s">
        <v>114</v>
      </c>
      <c r="E75" s="34" t="s">
        <v>108</v>
      </c>
      <c r="F75" s="87"/>
    </row>
    <row r="76" spans="1:6" ht="24.75" customHeight="1">
      <c r="A76" s="88">
        <v>29</v>
      </c>
      <c r="B76" s="89">
        <v>900</v>
      </c>
      <c r="C76" s="89">
        <v>90011</v>
      </c>
      <c r="D76" s="90" t="s">
        <v>74</v>
      </c>
      <c r="E76" s="19" t="s">
        <v>89</v>
      </c>
      <c r="F76" s="37">
        <f>SUM(F78:F79)</f>
        <v>330000</v>
      </c>
    </row>
    <row r="77" spans="1:6" ht="12" customHeight="1">
      <c r="A77" s="69"/>
      <c r="B77" s="70"/>
      <c r="C77" s="70"/>
      <c r="D77" s="71"/>
      <c r="E77" s="27" t="s">
        <v>6</v>
      </c>
      <c r="F77" s="13" t="s">
        <v>6</v>
      </c>
    </row>
    <row r="78" spans="1:6" ht="12" customHeight="1">
      <c r="A78" s="66"/>
      <c r="B78" s="67"/>
      <c r="C78" s="67"/>
      <c r="D78" s="68"/>
      <c r="E78" s="19" t="s">
        <v>36</v>
      </c>
      <c r="F78" s="10">
        <v>80000</v>
      </c>
    </row>
    <row r="79" spans="1:6" ht="12" customHeight="1">
      <c r="A79" s="91"/>
      <c r="B79" s="74"/>
      <c r="C79" s="74"/>
      <c r="D79" s="75"/>
      <c r="E79" s="19" t="s">
        <v>37</v>
      </c>
      <c r="F79" s="10">
        <v>250000</v>
      </c>
    </row>
    <row r="80" spans="1:6" ht="24.75" customHeight="1">
      <c r="A80" s="58">
        <v>30</v>
      </c>
      <c r="B80" s="86">
        <v>900</v>
      </c>
      <c r="C80" s="86">
        <v>90011</v>
      </c>
      <c r="D80" s="60" t="s">
        <v>74</v>
      </c>
      <c r="E80" s="6" t="s">
        <v>86</v>
      </c>
      <c r="F80" s="43">
        <v>55000</v>
      </c>
    </row>
    <row r="81" spans="1:6" ht="24.75" customHeight="1">
      <c r="A81" s="46">
        <v>31</v>
      </c>
      <c r="B81" s="62">
        <v>900</v>
      </c>
      <c r="C81" s="62">
        <v>90011</v>
      </c>
      <c r="D81" s="50" t="s">
        <v>74</v>
      </c>
      <c r="E81" s="6" t="s">
        <v>90</v>
      </c>
      <c r="F81" s="43">
        <v>100000</v>
      </c>
    </row>
    <row r="82" spans="1:6" ht="24.75" customHeight="1">
      <c r="A82" s="46">
        <v>32</v>
      </c>
      <c r="B82" s="62">
        <v>900</v>
      </c>
      <c r="C82" s="62">
        <v>90011</v>
      </c>
      <c r="D82" s="50" t="s">
        <v>74</v>
      </c>
      <c r="E82" s="19" t="s">
        <v>91</v>
      </c>
      <c r="F82" s="43">
        <v>45000</v>
      </c>
    </row>
    <row r="83" spans="1:6" ht="24.75" customHeight="1">
      <c r="A83" s="46">
        <v>33</v>
      </c>
      <c r="B83" s="47">
        <v>900</v>
      </c>
      <c r="C83" s="47">
        <v>90011</v>
      </c>
      <c r="D83" s="92" t="s">
        <v>74</v>
      </c>
      <c r="E83" s="6" t="s">
        <v>92</v>
      </c>
      <c r="F83" s="55">
        <v>100000</v>
      </c>
    </row>
    <row r="84" spans="1:6" ht="24.75" customHeight="1">
      <c r="A84" s="46">
        <v>34</v>
      </c>
      <c r="B84" s="62">
        <v>900</v>
      </c>
      <c r="C84" s="62">
        <v>90011</v>
      </c>
      <c r="D84" s="92" t="s">
        <v>74</v>
      </c>
      <c r="E84" s="6" t="s">
        <v>12</v>
      </c>
      <c r="F84" s="55">
        <v>100000</v>
      </c>
    </row>
    <row r="85" spans="1:6" ht="30" customHeight="1">
      <c r="A85" s="61">
        <v>35</v>
      </c>
      <c r="B85" s="62">
        <v>900</v>
      </c>
      <c r="C85" s="62">
        <v>90011</v>
      </c>
      <c r="D85" s="93" t="s">
        <v>74</v>
      </c>
      <c r="E85" s="6" t="s">
        <v>13</v>
      </c>
      <c r="F85" s="55">
        <v>80000</v>
      </c>
    </row>
    <row r="86" spans="1:6" ht="24.75" customHeight="1">
      <c r="A86" s="46">
        <v>36</v>
      </c>
      <c r="B86" s="47">
        <v>900</v>
      </c>
      <c r="C86" s="47">
        <v>90011</v>
      </c>
      <c r="D86" s="50" t="s">
        <v>74</v>
      </c>
      <c r="E86" s="14" t="s">
        <v>10</v>
      </c>
      <c r="F86" s="55">
        <v>70000</v>
      </c>
    </row>
    <row r="87" spans="1:6" s="1" customFormat="1" ht="11.25">
      <c r="A87" s="23">
        <v>1</v>
      </c>
      <c r="B87" s="23">
        <v>2</v>
      </c>
      <c r="C87" s="23">
        <v>3</v>
      </c>
      <c r="D87" s="23">
        <v>4</v>
      </c>
      <c r="E87" s="24">
        <v>5</v>
      </c>
      <c r="F87" s="24">
        <v>6</v>
      </c>
    </row>
    <row r="88" spans="1:6" ht="35.25" customHeight="1">
      <c r="A88" s="57"/>
      <c r="B88" s="64"/>
      <c r="C88" s="64"/>
      <c r="D88" s="65"/>
      <c r="E88" s="30" t="s">
        <v>38</v>
      </c>
      <c r="F88" s="15">
        <f>SUM(F89:F92)</f>
        <v>112000</v>
      </c>
    </row>
    <row r="89" spans="1:6" ht="27" customHeight="1">
      <c r="A89" s="58">
        <v>37</v>
      </c>
      <c r="B89" s="86">
        <v>900</v>
      </c>
      <c r="C89" s="86">
        <v>90011</v>
      </c>
      <c r="D89" s="94" t="s">
        <v>16</v>
      </c>
      <c r="E89" s="6" t="s">
        <v>87</v>
      </c>
      <c r="F89" s="43">
        <v>45000</v>
      </c>
    </row>
    <row r="90" spans="1:6" ht="24.75" customHeight="1">
      <c r="A90" s="46">
        <v>38</v>
      </c>
      <c r="B90" s="62">
        <v>900</v>
      </c>
      <c r="C90" s="62">
        <v>90011</v>
      </c>
      <c r="D90" s="95" t="s">
        <v>39</v>
      </c>
      <c r="E90" s="6" t="s">
        <v>40</v>
      </c>
      <c r="F90" s="55">
        <v>12000</v>
      </c>
    </row>
    <row r="91" spans="1:6" ht="24.75" customHeight="1">
      <c r="A91" s="46">
        <v>39</v>
      </c>
      <c r="B91" s="62">
        <v>900</v>
      </c>
      <c r="C91" s="62">
        <v>90011</v>
      </c>
      <c r="D91" s="50" t="s">
        <v>16</v>
      </c>
      <c r="E91" s="6" t="s">
        <v>41</v>
      </c>
      <c r="F91" s="43">
        <v>20000</v>
      </c>
    </row>
    <row r="92" spans="1:6" ht="28.5" customHeight="1">
      <c r="A92" s="46">
        <v>40</v>
      </c>
      <c r="B92" s="47">
        <v>900</v>
      </c>
      <c r="C92" s="47">
        <v>90011</v>
      </c>
      <c r="D92" s="50" t="s">
        <v>74</v>
      </c>
      <c r="E92" s="6" t="s">
        <v>93</v>
      </c>
      <c r="F92" s="55">
        <v>35000</v>
      </c>
    </row>
    <row r="93" spans="1:6" ht="35.25" customHeight="1">
      <c r="A93" s="57"/>
      <c r="B93" s="64"/>
      <c r="C93" s="64"/>
      <c r="D93" s="65"/>
      <c r="E93" s="30" t="s">
        <v>11</v>
      </c>
      <c r="F93" s="15">
        <f>SUM(F94:F99)</f>
        <v>121769</v>
      </c>
    </row>
    <row r="94" spans="1:6" ht="24.75" customHeight="1">
      <c r="A94" s="46">
        <v>41</v>
      </c>
      <c r="B94" s="47">
        <v>900</v>
      </c>
      <c r="C94" s="47">
        <v>90011</v>
      </c>
      <c r="D94" s="65" t="s">
        <v>16</v>
      </c>
      <c r="E94" s="6" t="s">
        <v>42</v>
      </c>
      <c r="F94" s="55">
        <v>35569</v>
      </c>
    </row>
    <row r="95" spans="1:6" ht="24.75" customHeight="1">
      <c r="A95" s="61" t="s">
        <v>97</v>
      </c>
      <c r="B95" s="62">
        <v>900</v>
      </c>
      <c r="C95" s="62">
        <v>90011</v>
      </c>
      <c r="D95" s="93" t="s">
        <v>116</v>
      </c>
      <c r="E95" s="6" t="s">
        <v>127</v>
      </c>
      <c r="F95" s="55">
        <v>4000</v>
      </c>
    </row>
    <row r="96" spans="1:6" ht="24.75" customHeight="1">
      <c r="A96" s="61">
        <v>42</v>
      </c>
      <c r="B96" s="62">
        <v>900</v>
      </c>
      <c r="C96" s="62">
        <v>90011</v>
      </c>
      <c r="D96" s="93" t="s">
        <v>33</v>
      </c>
      <c r="E96" s="6" t="s">
        <v>94</v>
      </c>
      <c r="F96" s="55">
        <v>25000</v>
      </c>
    </row>
    <row r="97" spans="1:6" ht="24.75" customHeight="1">
      <c r="A97" s="46">
        <v>43</v>
      </c>
      <c r="B97" s="47">
        <v>900</v>
      </c>
      <c r="C97" s="47">
        <v>90011</v>
      </c>
      <c r="D97" s="50" t="s">
        <v>39</v>
      </c>
      <c r="E97" s="14" t="s">
        <v>43</v>
      </c>
      <c r="F97" s="55">
        <v>15000</v>
      </c>
    </row>
    <row r="98" spans="1:6" ht="24.75" customHeight="1">
      <c r="A98" s="46">
        <v>44</v>
      </c>
      <c r="B98" s="47">
        <v>900</v>
      </c>
      <c r="C98" s="47">
        <v>90011</v>
      </c>
      <c r="D98" s="50" t="s">
        <v>16</v>
      </c>
      <c r="E98" s="6" t="s">
        <v>44</v>
      </c>
      <c r="F98" s="55">
        <v>36200</v>
      </c>
    </row>
    <row r="99" spans="1:6" ht="24.75" customHeight="1">
      <c r="A99" s="46">
        <v>45</v>
      </c>
      <c r="B99" s="47">
        <v>900</v>
      </c>
      <c r="C99" s="47">
        <v>90011</v>
      </c>
      <c r="D99" s="95" t="s">
        <v>16</v>
      </c>
      <c r="E99" s="6" t="s">
        <v>88</v>
      </c>
      <c r="F99" s="55">
        <v>6000</v>
      </c>
    </row>
    <row r="100" spans="1:6" ht="35.25" customHeight="1">
      <c r="A100" s="91"/>
      <c r="B100" s="74"/>
      <c r="C100" s="74"/>
      <c r="D100" s="75"/>
      <c r="E100" s="31" t="s">
        <v>45</v>
      </c>
      <c r="F100" s="32">
        <f>SUM(F101)</f>
        <v>100000</v>
      </c>
    </row>
    <row r="101" spans="1:6" ht="24.75" customHeight="1">
      <c r="A101" s="76">
        <v>46</v>
      </c>
      <c r="B101" s="86">
        <v>900</v>
      </c>
      <c r="C101" s="86">
        <v>90011</v>
      </c>
      <c r="D101" s="96" t="s">
        <v>31</v>
      </c>
      <c r="E101" s="6" t="s">
        <v>46</v>
      </c>
      <c r="F101" s="55">
        <v>100000</v>
      </c>
    </row>
    <row r="102" spans="1:6" ht="35.25" customHeight="1">
      <c r="A102" s="57"/>
      <c r="B102" s="64"/>
      <c r="C102" s="64"/>
      <c r="D102" s="65"/>
      <c r="E102" s="30" t="s">
        <v>47</v>
      </c>
      <c r="F102" s="15">
        <f>SUM(F103)</f>
        <v>2763650</v>
      </c>
    </row>
    <row r="103" spans="1:6" ht="40.5" customHeight="1">
      <c r="A103" s="76">
        <v>47</v>
      </c>
      <c r="B103" s="86">
        <v>900</v>
      </c>
      <c r="C103" s="86">
        <v>90011</v>
      </c>
      <c r="D103" s="96" t="s">
        <v>75</v>
      </c>
      <c r="E103" s="16" t="s">
        <v>71</v>
      </c>
      <c r="F103" s="55">
        <v>2763650</v>
      </c>
    </row>
    <row r="104" spans="1:6" ht="24.75" customHeight="1">
      <c r="A104" s="100" t="s">
        <v>48</v>
      </c>
      <c r="B104" s="101"/>
      <c r="C104" s="101"/>
      <c r="D104" s="101"/>
      <c r="E104" s="17"/>
      <c r="F104" s="18">
        <f>SUM(F24,F34,F37,F40,F48,F72,F88,F93,F100,F102)</f>
        <v>16275419</v>
      </c>
    </row>
  </sheetData>
  <mergeCells count="7">
    <mergeCell ref="A104:D104"/>
    <mergeCell ref="A21:F21"/>
    <mergeCell ref="A3:F3"/>
    <mergeCell ref="A4:F4"/>
    <mergeCell ref="A7:F7"/>
    <mergeCell ref="A20:D20"/>
    <mergeCell ref="A72:D72"/>
  </mergeCells>
  <printOptions horizontalCentered="1"/>
  <pageMargins left="0.7874015748031497" right="0.3937007874015748" top="0.984251968503937" bottom="0.3937007874015748" header="0.5118110236220472" footer="0.5118110236220472"/>
  <pageSetup horizontalDpi="300" verticalDpi="300" orientation="landscape" paperSize="9" scale="80" r:id="rId1"/>
  <rowBreaks count="4" manualBreakCount="4">
    <brk id="20" max="255" man="1"/>
    <brk id="38" max="255" man="1"/>
    <brk id="62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El</cp:lastModifiedBy>
  <cp:lastPrinted>2004-07-02T07:41:05Z</cp:lastPrinted>
  <dcterms:created xsi:type="dcterms:W3CDTF">2001-05-16T07:18:04Z</dcterms:created>
  <dcterms:modified xsi:type="dcterms:W3CDTF">2004-07-09T06:37:24Z</dcterms:modified>
  <cp:category/>
  <cp:version/>
  <cp:contentType/>
  <cp:contentStatus/>
</cp:coreProperties>
</file>