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'Arkusz1'!$3:$3</definedName>
  </definedNames>
  <calcPr fullCalcOnLoad="1"/>
</workbook>
</file>

<file path=xl/sharedStrings.xml><?xml version="1.0" encoding="utf-8"?>
<sst xmlns="http://schemas.openxmlformats.org/spreadsheetml/2006/main" count="520" uniqueCount="315">
  <si>
    <t>Budynek wybudowany w latach 1985-90 w uprzemysłowionej technologii wykonawstwa (szkielet, stropy i klatki schodowe żelbetowe prefabrykowane) z częścią ścian murowanych lub betonowych wylewanych. W 2005r. wykonano remont dachu budynku.</t>
  </si>
  <si>
    <t>Świetlica</t>
  </si>
  <si>
    <t>Budynek składa się z 7 elementów składowych. Cztery obiekty zostały wybudowane w latach 1964-1965, natomiast trzy części dobudowano w latach 1994-1995. Są to obiekty parterowe, nie podpiwniczone z wentylowanymi stropodachami, nad holem wejściowym znajduje się dach krokwiowy o konstrukcji stalowej pokryty blachą trapezową T-27. Ławy i stropy fundamentowe wylewane, żelbetowe z betonu żwirowego; stropy prefabrykowane żelbetowe DZ-3; ściany zewnętrzne kondygnacji naziemnych ażurowe z cegły pełnej otynkowane; stropodach wykonany z płyt korytkowych gr.10cm, pokrycie dachowe – papa termozgrzewalna. Klasyfikacja pożarowa – budynek niski, kategoria zagrożenia dla ludzi ZL III, wymagana klasa odporności pożarowej D dla budynku spełniona.</t>
  </si>
  <si>
    <t xml:space="preserve">Cena 1 m2 w z </t>
  </si>
  <si>
    <t>B. główny całkowicie podpiwniczony, fundamenty, ściany zew. i wew. z cegły, konstrukcja nośna –mury ceglane. Stropy nad piwnicami ceramiczne odcinkowe, nad pozostałymi pomieszczeniami drewniane. Konstrukcja dachowa – drewniana. Pokrycie dachu – karpiówka. Faktura zewnętrzna – tynk, cokół piwniczny licowany cegłą. B. dobudowany dwukondygnacyjny częściowo podpiwniczony. W jego skład wchodzą 2 sale lekcyjne, w.c., kotłownia z mag. opału i hydrofornią oraz sala gimnastyczna z zapleczem.  Sciany z cegły gr.38cm, stropy DMS, stropodach DMS zaś na sali gimnastycznej z płyt żelbetowych, płaski, kryty papą.</t>
  </si>
  <si>
    <t>Nr inwentarzowy 94. Rodzaj konstrukcji ścian: murowane, rodzaj pokrycia dachu: papa, rok budowy: lata 70-te.</t>
  </si>
  <si>
    <t>Nr inwentarzowy 99. Rodzaj konstrukcji ścian: murowane, rodzaj pokrycia dachu: papa.</t>
  </si>
  <si>
    <t>Nr inwentarzowy 301, 366, 463. Rodzaj konstrukcji ścian: murowane, rodzaj pokrycia dachu: papa, rok budowy: lata 70-te.</t>
  </si>
  <si>
    <r>
      <t xml:space="preserve">Zakład Gospodarki Komunalnej i Mieszkaniowej - </t>
    </r>
    <r>
      <rPr>
        <sz val="10"/>
        <rFont val="Times New Roman"/>
        <family val="1"/>
      </rPr>
      <t xml:space="preserve">wg załącznika nr </t>
    </r>
    <r>
      <rPr>
        <b/>
        <sz val="10"/>
        <rFont val="Times New Roman"/>
        <family val="1"/>
      </rPr>
      <t>C.1</t>
    </r>
  </si>
  <si>
    <t xml:space="preserve">ZS Gimnazjum w Trzebieży   </t>
  </si>
  <si>
    <t>ZS Szkoła Podstawowa w Trzebieży, Szkoła Filialna w Niekłończycy</t>
  </si>
  <si>
    <t>Ściany nośne murowane z cegły ceramicznej, stropy nad piwnicą – strop ceramiczny z cegły przesklepionej, pozostałe drewniane; ściany działowe – drewniane, konstrukcji płytowej; stropodach – dach konstrukcji drewnianej, kryty dachówką.KB – 146.199,81 zł – budynek szkoły
KB  – 236.312,90 zł – sala gimnastyczna</t>
  </si>
  <si>
    <t>Nr inwentarzowy 203. Rodzaj konstrukcji ścian: murowane, rodzaj pokrycia dachu: papa, rok budowy: 1961.</t>
  </si>
  <si>
    <t>Nr inwentarzowy 769. Rodzaj konstrukcji ścian: murowane, rodzaj pokrycia dachu: papa, rok budowy: 2004.</t>
  </si>
  <si>
    <t>Nr inwentarzowy 135. Rodzaj konstrukcji ścian: murowane, rodzaj pokrycia dachu: papa, rok budowy: lata 70-te.</t>
  </si>
  <si>
    <t>Nr inwentarzowy 519. Rodzaj konstrukcji ścian: murowane, rodzaj pokrycia dachu: papa, rok budowy: lata 80-te.</t>
  </si>
  <si>
    <t>Nr inwentarzowy 487. Rodzaj konstrukcji ścian: żelbetowa - monolityczna, rodzaj pokrycia dachu: papa, rok budowy: 1998.</t>
  </si>
  <si>
    <t>Nr inwentarzowy 34. Rodzaj konstrukcji ścian: drewniane, rodzaj pokrycia dachu: papa, rok budowy: lata 70-te.</t>
  </si>
  <si>
    <t>Nr inwentarzowy 32. Rodzaj konstrukcji ścian: murowane, rodzaj pokrycia dachu: papa, rok budowy: lata 70-te.</t>
  </si>
  <si>
    <t>Nr inwentarzowy 1. Rodzaj konstrukcji ścian: szkieletowa stalowa, rodzaj pokrycia dachu: blacha, rok budowy: lata 70-te.</t>
  </si>
  <si>
    <t>Nr inwentarzowy 639. Rodzaj konstrukcji ścian: murowane, rodzaj pokrycia dachu: blacha, rok budowy: 2003.</t>
  </si>
  <si>
    <t>Budynek warsztatowo-magazynowy wraz z zapleczem socjalnym ul. Tanowska 8</t>
  </si>
  <si>
    <t>Garaże ul. Tanowska 3</t>
  </si>
  <si>
    <t>Budynek stacji uzdatniania wody w m. Dębostrów</t>
  </si>
  <si>
    <t>Nr inwentarzowy 249. Rodzaj konstrukcji ścian: Przepompownia – żelbetowe, Trafostacja - murowane, rodzaj pokrycia dachu: Papa, rok budowy: 1998.</t>
  </si>
  <si>
    <t>Pomieszczenie socjalno-gospodarcze ul. Graniczna - Mścięcino</t>
  </si>
  <si>
    <t>Nr inwentarzowy 403. Rodzaj konstrukcji ścian: elementy żelbetowe, rodzaj pokrycia dachu: papa, rok budowy: lata 70-te.</t>
  </si>
  <si>
    <t>Nr inwentarzowy 2. Rodzaj konstrukcji ścian: murowane, rodzaj pokrycia dachu: papa, rok budowy: lata 70-te.</t>
  </si>
  <si>
    <t xml:space="preserve">Budynek z chlor. I magazynkiem, ul. Grzybowa 50 </t>
  </si>
  <si>
    <t xml:space="preserve">KB </t>
  </si>
  <si>
    <t>Ul. Barnimia 26-Kl. Naucz.</t>
  </si>
  <si>
    <t>Budynek gospod. RS Uniemyśl</t>
  </si>
  <si>
    <t>Zbiornik na ścieki wysypisko</t>
  </si>
  <si>
    <t>Brodzik dezynfekcyjny-wysypisko Leśno Górne</t>
  </si>
  <si>
    <t>Wiata magazynowa na paliwo - wysypisko</t>
  </si>
  <si>
    <t>sieć komputerowa w UG Police</t>
  </si>
  <si>
    <t>Garaże z bud. socjalnym Kołłątaja</t>
  </si>
  <si>
    <t>Bud. Użytkowo- mieszkaniowy Tanowo</t>
  </si>
  <si>
    <t>Bud. Gospodar.- garażowy Tanowo</t>
  </si>
  <si>
    <t>Bud. Użytkowo- mieszkaniowy RS. Uniemyśl</t>
  </si>
  <si>
    <t>Targowisko Gminne-pawilony</t>
  </si>
  <si>
    <t>instalacja c.o. Stowarzyszenie Pomocy w Rodzinie</t>
  </si>
  <si>
    <t xml:space="preserve">Nr inw. 156. B.wolnostojący, ściany azbest-cem. </t>
  </si>
  <si>
    <t>Nr inw. 50. Murowany, parterowy, 6 boksów, ul. Niedziałkowskiego r.1974.</t>
  </si>
  <si>
    <t>Garaże blaszane szt.20</t>
  </si>
  <si>
    <t>Budynek wolnostojący, wybudowany w latach 1964-1965 w systemie tradycyjnym z cegły kl.100 na zaprawie cementowo wapiennej. Strop nad pomieszczeniami: piwnicznym i kotłownią – monolityczny. Stropodach stanowi konstrukcję drewnianą pokrytą szczelnym deskowaniem oraz papą.W 2006 r. została wymieniona instalacja elektryczna.</t>
  </si>
  <si>
    <t>Rok budowy – 1993. B. Typowy C-40 parterowy, pokrycie dachu papą; 2006r. – zwiększenie wartości budynku o 49.411,02 zł</t>
  </si>
  <si>
    <t>2.811,94</t>
  </si>
  <si>
    <t>Rok budowy -  przekazanie po rozbudowie i  modernizacji  10. 10. 2000r. Budynek w części parterowy w części piętrowy z cegły, ocieplony styropianem. Elewacja klinkierowa. Więźba dachu częściowo drewniana, impregnowana przeciwpożarowo i tam pokryta dachówką ceramiczną, w mniejszej części dach płaski, na kratownicy stalowej, pokryty papą termozgrzewalną, 2005r. – remont schodów</t>
  </si>
  <si>
    <t>1968 r.,  modernizacje – wymiana podłóg  w budynku A w  2004 r. na kwotę 20.000 zł. Budynek z pustaków, konstrukcja dachu drewniana, kryty blachą.; 2005r. – remont podłogi; wymiana ościeżnic, wymiana wykładziny podłogowej; 2007r.-  remont sali gimnastycznej, remont zadaszenia stołówki, wymiana styczników w tablicy głównej</t>
  </si>
  <si>
    <t>Budynek ok. 40-letni, remonty bieżące, wymiana dachu, okien, wykonanie łazienek, kotłownia gazowa; KB – 190.196,97.</t>
  </si>
  <si>
    <t>Budynek ok. 50-letni, 1997- kotłownia gazowa, 1999r.-wymiana dachu, 2003r –wymiana okien, remont łazienek, 2002 remont wszystkich pomieszczeń ; KB – 275.593,00.</t>
  </si>
  <si>
    <t>Budynek główny, zaplecze</t>
  </si>
  <si>
    <t>Budynek parterowy niepodpiwniczony z dachem płaskim jednospadowym. Budynek wybudowany w technologii tradycyjnej w latach 80-tych. Zwiększenie wartości o 15.000 w roku 2005</t>
  </si>
  <si>
    <t>Budynek socjalno - usługowy</t>
  </si>
  <si>
    <t>Domek wypoczynkowy BONIN</t>
  </si>
  <si>
    <t>Główne elementy  konstrukcji, ściany zewnętrzne, pokrycia dachowe zbudowane z materiałów niepalnych.Budynek przy WOP 19a po kapitalnym remoncie.</t>
  </si>
  <si>
    <t>WYKAZ BUDYNKÓW WRAZ Z OPISEM</t>
  </si>
  <si>
    <t>Lp.</t>
  </si>
  <si>
    <t>Budynek</t>
  </si>
  <si>
    <t>Suma ubezpieczenia</t>
  </si>
  <si>
    <t>Opis budynku</t>
  </si>
  <si>
    <t>Urząd Gminy w Policach</t>
  </si>
  <si>
    <t xml:space="preserve">dyspoz.-obec,OHP Szczecin, Police, Fabryczna  21 </t>
  </si>
  <si>
    <t>Wybudowany w 1985r. 2004- docieplenie dachu styropianem PS20SE jednostronnie klejony papą termozgrzewalną, wymiana wywietrzników oraz instalacji odgromowej wymiana obróbek blacharskich (rynny, rury spustowe i opierzenia). Wymieniono również stolarkę okienną na PCV, 2007- docieplenie ścian wzmocnienia.</t>
  </si>
  <si>
    <t>Wiata mag. część Tanowska 8</t>
  </si>
  <si>
    <t>Konstrukcja stalowa na siatce słupów, płatnie stalowe dachowe, dźwigary stalowe dachowe, posadzka betonowa, pokrycie dachu z blachy falistej.</t>
  </si>
  <si>
    <t>Ośr. Zdr. Trzebież ul. Kościuszki 15</t>
  </si>
  <si>
    <t>KB</t>
  </si>
  <si>
    <t>Budynek wolnostojący z dobudówką, murowany, dach konstrukcji płatwiowojątkowej, drewniany wielospadowy, kryty papą. Remontowany: wymiana instalacji CO i CW w 2000r, 2002 – wymiana konstrukcji dachu oraz pokrycia dachowego, przebudowa pomieszczeń na parterze z dostosowaniem do obow. wymogów dla potrzeb medycznych.</t>
  </si>
  <si>
    <t>Przychodnia w Policach, ul. Sielecka</t>
  </si>
  <si>
    <t>B. pięciokondygnacyjny, remontowany: 2001-wymiana okien i drzwi, docieplenie dachu z wymianą pokrycia, 2002- przebudowa schodów zewnętrznych oraz budowa pochylni dla niepełnosprawnych.</t>
  </si>
  <si>
    <t>Przychodnia w Jasienicy, ul. Dworcowa 7</t>
  </si>
  <si>
    <t>B. wolnostojący, murowany, częściowo podpiwniczony, jednopiętrowy, z wysokim dachem konstrukcji drewnianej, kryty dachówką. Budowa – lata 30-te. Remontowany: w 2001 wymiana okien.</t>
  </si>
  <si>
    <t>Bud. Gospod. W Jasienicy-przych, ul. Dworcowa</t>
  </si>
  <si>
    <t>Budynek wybudowany w 1986 r. Główne elementy konstrukcyjne, ściany zewnętrzne, pokrycie dachowe zbudowane jest z materiałów trudnozapalnych. Budynek parterowy - ocieplony z wymienionymi oknami z drewnianych na plastikowe, antywłamaniowe drzwi wejściowe od strony zaplecza i wejścia głównego, pokrycie dachowe - papa termozgrzewalna.</t>
  </si>
  <si>
    <t>Budynek gospodarczy: jednokandygnacyjny, nie podpiwniczony, ściany cienkie z cegły, stropy i dach drewniane, kryte papą.</t>
  </si>
  <si>
    <r>
      <t>Nowy. Zbiornik bezodpływowy, żelbet.</t>
    </r>
    <r>
      <rPr>
        <sz val="9"/>
        <color indexed="10"/>
        <rFont val="Times New Roman"/>
        <family val="1"/>
      </rPr>
      <t xml:space="preserve"> </t>
    </r>
  </si>
  <si>
    <r>
      <t>Nowy. Żelbet</t>
    </r>
    <r>
      <rPr>
        <sz val="9"/>
        <color indexed="10"/>
        <rFont val="Times New Roman"/>
        <family val="1"/>
      </rPr>
      <t xml:space="preserve"> </t>
    </r>
  </si>
  <si>
    <t>Pow.   zab. 156,6</t>
  </si>
  <si>
    <t>Szkoła rozpoczęła działalność w 1947r. W latach 1974-1976 dobudowano II piętro i salę gimnastyczna z zapleczem. W 1993r. Zmodernizowano kotłownię węglowo-koksową na gazową (kotły wodne). W 1995 wymieniono instalację wodną i c.o. 1996r. – wymiana wszystkich okien w sali gimnastycznej. 1997r.- docieplenie ścian, dachu sali gimnastycznej wraz z łącznikiem, wymiana stolarki okiennej i drzwiowej na PCV. 1998 – wymian 16 dużych okien na II piętrze i 7 okien na korytarzach. 2002r.-remont 10 klas, wymiana 47 dużych okien (parter i I piętro). 2003r. – remont generalny sanitariatu dla uczniów i klasy”19” oraz szatni w bloku sportowym. 2004r. – remont sali gimnastycznej i korytarzy w podpiwniczeniu z wymianą 8 drzwi. W roku 2005 wykonano generalny remont sanitariatów dziewcząt i chłopców na I i II piętrze i WC personelu. W 2006 r. wymian posadzki na korytarzu na parterze na typu TARKET.</t>
  </si>
  <si>
    <t>Budynek przedszkola wybudowany ok. 1945r. Dach drewniany, mansardowy, kryty dachówką ceramiczną. Stropy drewniane, ściany murowane z cegły, okna plastikowe. Przewiduje się remont dachu za ok. 172.000zł. W 2001 wykonano remont łazienek, w 2002 wymiana instalacji co i elektrycznej, malowanie i tapetowanie, w 2004 remont kuchni wraz z wymianą okien i remont pomieszczeń magazynoych, w 2005 wymiana pozostałych okien,  w 2006 remont korytarzy, zaplecza kuchennego i wymiana podłóg w salach dzieci.</t>
  </si>
  <si>
    <t>Budynek trzykondygnacyjny, podpiwniczony z płaskim dwuspadowym stropodachem oraz parterową dobudówką od strony podwórza. Przy budynku w przyziemiu fosa. Ściany murowane z cegły ceramicznej, licowane. Słupy żelbetowe i murowane, podciągi żelbetowe, monilityczne, stropy żelbetowe. Stropodach żelbetowy, żebrowy z podwieszonym na ruszcie sufitem z płyt wiórowo-cementowych. Pokrycie dachu-papą na lepiku. Szkoła przedwojenna, remontowana, w 2000/2002 wymiana okien, 2002/2003 wymiana instalacji elektrycznej, 2003r wymiana centralnego ogrzewania, 2004 - remont pomieszczeń na parterze, 2005 remont dachu wraz z przybudówką, 2006 remont pomieszczeń na II piętrze wraz z remonte toalet na I i II piętrze.</t>
  </si>
  <si>
    <t>Budynek składa się z trzech kondygnacji: bloku głównego i dwóch kondygnacji skrzydła bocznego podpiwniczonego oraz parterowego zespołu sportowego bezpośrednio powiązanego z budynkiem wysokim. Budynek główny jest częściowo podpiwniczony. Charakt. konstrukcji: ławy betonowe i żelbetonowe, ściany piwnic – betonowe, ściany zewnętrzne parteru i piętra z cegły kratówki i gazobetonu, ściany wewnętrzne parteru i piętra z cegły pełnej ceramicznej oraz cegły dziurawki, stropy DZ-3.Rok dobudowy 1992-1993. Budynek dydaktyczny jest częścią rozbudowanej szkoły i łączy się bezpośrednio z nią. Opis konstrukcji: ławy fundamentowe z betonu, ściany piwnic zewnętrzne i wewnętrzne nośne z bloczków betonowych kl. „15”, ściany nadziemne – zewnętrzne, wewnętrzne z cegły silikatowej kl. „15”, stropy i stropodach – płyty kanałowe prefabrykowane typu „S”.</t>
  </si>
  <si>
    <t xml:space="preserve">W roku 1995 – remont pokrycia dachowego (stara szkoła), wymiana rynien i rur spustowych. W roku 1996 – wymiana stolarki okiennej drewnianej na plastikowe (stara szkoła). Rok 1997 – docieplenie budynku szkolnego + kolorystyka. W roku 2000 – remont sali gimnastycznej. Rok 2001 – wymiana instalacji elektrycznej na miedzianą.  W roku 2002 – malowanie korytarzy oraz wymiana stolarki drzwiowej. W roku 2003 – malowanie biblioteki. W roku 2005 – remont sanitariatów, naprawa pokrycia dachowego, wymiana wykładziny na parterze, koło biblioteki i w Sali 14, przebudowa kotłowni na gazową. W roku 2006 – remont klatki schodowej, wymiana wykładziny na I piętrze – korytarz, wymiana drzwi zewnętrznych na aluminiowe, remont gabinetu dyrektora, wymiana i montaż drzwi antywłamaniowych stalowych w Sali informatycznej, naprawa pokrycia dachowego. W roku 2007 – remont pomieszczenia głównej księgowej. </t>
  </si>
  <si>
    <t xml:space="preserve">Rok budowy 2003. Budynek sali gimnastycznej jest budynkiem parterowym z użytkowym poddaszem (hol wejściowy stanowi dodatkową drugą kondygnację) nie podpiwniczony przylegający do ściany szczytowej istniejącej szkoły.  Hala sportowa murowana z wykorzystaniem elementów prefabrykowanych. Sala gimnastyczna z zapleczem socjalnym z zastosowaniem konstrukcji ramowej trójprzegubowej z drewna klejonego ze ściągiem stalowym z pokryciem z blachy trapezowej łukowej powlekanej. Ławy i stopy fundamentowe-żelbetowe. Ściany fundamentowe z bloczków betonowych lub wylewanego betonu docieplane styropianem. Ściany zewn. warstwowe z POROTEHRM 25 PtW docieplone styropianem obmurowane cegłą licówką gr 12 cm, otynkowane (część ścian w ceramicznej licówce). Ściana zewnętrzna schodów murowana z cegły ceramicznej. Stropy prefabrykowane żelbetowe kanałowe typu Żerań” S-II wzmocnione. W hali sportowej dach dwuspadowy drewniany o konstrukcji jętkowej oraz pławiowo-krokowiej i krokowiej, pokryty dachówką ceramiczną. </t>
  </si>
  <si>
    <t>Konstrukcja ramowa trójprzegubowa z drewna klejonego ze ściągiem stalowym kryty blachą trapezową łukową powlekaną. Podłogi w Sali – wykładzina OHNISPORT. Schody wewnętrzne monolityczne.</t>
  </si>
  <si>
    <t>Budowa – lata 60-te, przy przychodni. Budynek murowany, wolnostojący.</t>
  </si>
  <si>
    <t>Garaż-Trzebież przych, ul. Kościuszki</t>
  </si>
  <si>
    <t xml:space="preserve">B. mag. Tanowska Surowiec </t>
  </si>
  <si>
    <t>Wybudowany w 1987r, dwuczęściowy, murowany (w budynku znajdują się dwa pomieszczenia magazynowe)</t>
  </si>
  <si>
    <t>Szalet ul. Przyjaźni</t>
  </si>
  <si>
    <t xml:space="preserve">Odbiór 1994r. B. murowany, konstrukcja dachu drewniana, pokrycie papą. </t>
  </si>
  <si>
    <t>B. produkcyjny Piłsudskiego</t>
  </si>
  <si>
    <t>Lata 60-te. Budynek murowany, wolnostojący.</t>
  </si>
  <si>
    <t>B. prod. pomocniczy i magaz.</t>
  </si>
  <si>
    <t>Lata 60-te. Budynek blaszany na podmórówce betonowej, wolnostojący.</t>
  </si>
  <si>
    <t>B. produkcji pomocniczej</t>
  </si>
  <si>
    <t>Ściany z bloczk., beton, posadz., lata 60-te.</t>
  </si>
  <si>
    <t xml:space="preserve">B. transportu-garaże </t>
  </si>
  <si>
    <t>Garaż Police ul.Piastów 13</t>
  </si>
  <si>
    <t>B. parterowy, wolnostojący, nie podpiwniczony i bez strychu, fundamenty i ławy betonowe, ściany zewnętrzne z pustaków Alfa gr. 40 cm, stropodach z płyt żelbetowych. Rok budowy 1983-1985, 1998 – remont i przekształcenie na typową świetlicę.</t>
  </si>
  <si>
    <t>Świetlica RS-Tatynia</t>
  </si>
  <si>
    <t>B.parterowy, niepodpiwniczony z dachem wysokim dwuspadowym. Fundamenty z kamienia i cegły, cokół z kamienia i cegły otynkowany, Strop drewniany z boazerią drewnianą w pomieszczeniu świetlicy oraz tynkiem na trzcinie w pozostałych pomieszczeniach. Dach – więźba drewniana, dwuwieszarowa z kleszczami. Pokrycie-papa na lepiku na deskowaniu pełnym. Wykonany w latach 50-tych. 2001r.-docieplenie budynku.</t>
  </si>
  <si>
    <t>B. mieszk-użytkowy Dębostrów 30</t>
  </si>
  <si>
    <t>2001r. Przebudowa i modernizacja polegająca na dociepleniu ścian zewnętrznych oraz dachu z wymianą pokrycia i pozostałymi robotami towarzyszącymi takimi jak: wymiana urządzeń sanitarnych i inst. wewnętrznych, budową zbiornika bezodpływowego na ścieki sanitarne. Złożony wniosek o zamianę na budynek użytkowy. Ogrodzenia, brama na rolkach, chodnik z kostki betonowej polbruk, obrzeża chodnikowe, kabel oświetleniowy, słup oświetleniowy, oprawa oświetleniowa, szafka z tablicą bezpiecznikową z okablowaniem.</t>
  </si>
  <si>
    <t>Lokal użytkowy RO-7, Police, ul. Roweckiego 40</t>
  </si>
  <si>
    <t>Wejście do lokalu bezpośrednio z zewnątrz budynku. Lokal wydzielony jest trwałymi ścianami w obrębie budynku.</t>
  </si>
  <si>
    <t>B.parterowy RO-4, Police, ul.Spółdzielców</t>
  </si>
  <si>
    <t>B. wolnostojący, parterowy, murowany, kryty papą, wybudowany w latach 70-tych, remontowany. 2003- docieplenie budynku</t>
  </si>
  <si>
    <t>B. RS Drogoradz</t>
  </si>
  <si>
    <t>B. murowany, parterowy, przedwojenny.</t>
  </si>
  <si>
    <t>Zbiornik na odcieki</t>
  </si>
  <si>
    <t>Remiza-Tatynia 33</t>
  </si>
  <si>
    <t>Budowany w latach 40-tych, 2000 r. Modernizacja (docieplenie stropu i budynku).</t>
  </si>
  <si>
    <t>Garaż OSP Tanowo, ul. Szczecińska 4a</t>
  </si>
  <si>
    <t>Świetlica OSP-Tanowo, ul. Szczecińska 4a</t>
  </si>
  <si>
    <t>B.gospod-OSP Tanowo</t>
  </si>
  <si>
    <t>Remiza Police</t>
  </si>
  <si>
    <t>b. przedwojenny, murowany</t>
  </si>
  <si>
    <t>Budynek parterowy, 1968r.</t>
  </si>
  <si>
    <t>B. MOK Przęsocin</t>
  </si>
  <si>
    <t>Budynek użytkowy, jednokondygnacyjny z użytkowym poddaszem.</t>
  </si>
  <si>
    <t>Garaż 4-ro boksowy z budynkiem socjalnym, konstrukcję stanowią słupy z cegły pełnej, dach jednospadowy z belek stalowych kryty, Sciany zew. I wew. Z cegły pełnej i wapiennej, pokryte tynkami cementowo- wapiennymi.</t>
  </si>
  <si>
    <t>Pu 212,89</t>
  </si>
  <si>
    <t>Budynek wolnostojący parterowy, podpiwniczony z użytkowym poddaszem</t>
  </si>
  <si>
    <t>Nr inwentarzowy 659. Rodzaj konstrukcji ścian: żelbetonowy, cylindryczny, ocieplany termicznie. Zbiornik wyposażony w insal. technol. zasilania w wodę poboru, przelewu i spustu wody.</t>
  </si>
  <si>
    <t>Przepompownia ścieków i trafostacja przy ul. Tanowska w Policach</t>
  </si>
  <si>
    <t>Zbiornik wody pitnej w Trzebieży</t>
  </si>
  <si>
    <t>Wolnostojący budynek parterowy niepodpiwniczony, fundamenty betonowe ściany z cegły i betonu komórkowego.</t>
  </si>
  <si>
    <t>Bud. Użytkowy wolnostojący, piętrowy, podpiwniczony, bud. posiada wyremontowane pokrycie dachowe z dachówki karpiówki ceramicznej łącznie z przemurowaniem kominów, wymianą rynien i rur spustowych.</t>
  </si>
  <si>
    <t>Budynek gospodarczy, murowany niepodpiwniczony.</t>
  </si>
  <si>
    <t>Budynek Klubu RO-3</t>
  </si>
  <si>
    <t>Zakład Wodociągów i Kanalizacji</t>
  </si>
  <si>
    <t>Zbiornik wyrównawczy-SUW Tanowo</t>
  </si>
  <si>
    <t>Zbiornik kontaktowy-SUW Tanowo</t>
  </si>
  <si>
    <t>Odstojnik popłuczyn-SUW Tanowo</t>
  </si>
  <si>
    <t>Budynki Gminy</t>
  </si>
  <si>
    <t>Lokale w budynkach przekazanych</t>
  </si>
  <si>
    <t>Budynki użytkowe Gminy</t>
  </si>
  <si>
    <t>Budynki użytkowe objęte współwłasnością</t>
  </si>
  <si>
    <t>Zakład Odzysku i Składowania Odpadów Komunalnych w Leśnie Górnym</t>
  </si>
  <si>
    <t>Ośrodek Sportu i Rekreacji</t>
  </si>
  <si>
    <t>Garaż murowany 5-boksowy</t>
  </si>
  <si>
    <t>Budynek murowany wybudowany w technologii tradycyjnej.</t>
  </si>
  <si>
    <t>Garaż murowany 3-boksowy</t>
  </si>
  <si>
    <t>Budynek użytkowy – szatnie + zaplecze</t>
  </si>
  <si>
    <t>Budynek murowany wybudowany na ławach fundamentowych żelbetowych żelbetowych podmurówce z cegły ceramicznej. Wybudowany w 1983r.</t>
  </si>
  <si>
    <t>Budynek użytkowy – siłownia</t>
  </si>
  <si>
    <t>Budynek murowany wybudowany w 1983r.</t>
  </si>
  <si>
    <t>Hala sportowa</t>
  </si>
  <si>
    <t>Budynek wybudowany w 1983r. Ściany konstrukcyjne zewnętrzne przyziemia do wys. 4m wykonane z cegły klinkierowej. Fundamenty – stopy i ławy fundamentowe – żelbetowe, ściany fundamentowe z betonu żwirowego. Stropy żelbetowe z prefabrykowanych płyt kanałowych. Dach z płyt fałdowych stalowych, ocynkowanych, ocieplony płytami „LAMELKA” oraz warstwą miękkiej płyty pilśniowej.</t>
  </si>
  <si>
    <t>Budynek typu „Namysłów”</t>
  </si>
  <si>
    <t>Budynek jednokondygnacyjny, ściany zewnętrzne z elementów prefabrykowanych typu Namysłów. Dobudówka jest wykonana z cegły. Budynek wybudowany w 1974r.</t>
  </si>
  <si>
    <t>Budynek WC</t>
  </si>
  <si>
    <t>Budynek wolnostojący, murowany na ławach fundamentowych betonowych. Budynek wybudowany w 1974r.</t>
  </si>
  <si>
    <t>Budynek gospodarczy</t>
  </si>
  <si>
    <t>Budynek parterowy bez podpiwniczenia, jednokondygnacyjny, wolnostojący, ściany zewnętrzne z bloczków z betonu komórkowego, posadowiony na ławach fundamentowych z bloczków betonowych.</t>
  </si>
  <si>
    <t>Budynek węzła cieplnego</t>
  </si>
  <si>
    <t>Budynek parterowy niepodpiwniczony z dachem płaskim jednospadowym. Budynek wybudowany w technologii tradycyjnej w latach 80-tych.</t>
  </si>
  <si>
    <t>Budynek śmietnika</t>
  </si>
  <si>
    <t>Budynek parterowy niepodpiwniczony z dachem płaskim jednospadowym. Budynek wybudowany w technologii tradycyjnej w latach 90-tych.</t>
  </si>
  <si>
    <t>Budynek kasy biletowej</t>
  </si>
  <si>
    <t>Budynek hotelowo-administracyjny</t>
  </si>
  <si>
    <t>Budynek dwukondygnacyjny murowany wraz ze świetlicą.</t>
  </si>
  <si>
    <t>Budynek kotłowni</t>
  </si>
  <si>
    <t>Budynek jednokondygnacyjny murowany.</t>
  </si>
  <si>
    <t>Budynek stołówki</t>
  </si>
  <si>
    <t>Budynek jednokondygnacyjny murowany z magazynem żywnościowym</t>
  </si>
  <si>
    <t>Budynek kawiarni</t>
  </si>
  <si>
    <t>Budynek magazynu</t>
  </si>
  <si>
    <t>Pawilon sanitarny</t>
  </si>
  <si>
    <t>Budynek trafostacji</t>
  </si>
  <si>
    <t>Sanitariat</t>
  </si>
  <si>
    <t>Jednokondygnacyjny murowany sanitariat.</t>
  </si>
  <si>
    <t>Domki typu „BONIN”szt. 10</t>
  </si>
  <si>
    <t>Jednokondygnacyjne murowane domki typu „BONIN”.</t>
  </si>
  <si>
    <t>Budynek stacji uzdatniania wody</t>
  </si>
  <si>
    <t>Jednokondygnacyjny budynek stacji uzdatniania wody.</t>
  </si>
  <si>
    <t>Budynek typu BUŃKI „A”</t>
  </si>
  <si>
    <t>Budynek parterowy.</t>
  </si>
  <si>
    <t>Budynek hotelu „DOMONT”</t>
  </si>
  <si>
    <t>Budynek dwukondygnacyjny niepodpiwniczony.</t>
  </si>
  <si>
    <t>Stanowisko dowodzenia</t>
  </si>
  <si>
    <t>Dwukondygnacyjny, murowany, do oglądania wydarzeń sportowych</t>
  </si>
  <si>
    <t>Wiaty przystankowe/autobusowe sz. 81+8</t>
  </si>
  <si>
    <t>8 sztuk wiat z wyposażenia</t>
  </si>
  <si>
    <t>Nowy. Zbiornik żelbetowy ogrodzony siatką o wys. 2,1 m.</t>
  </si>
  <si>
    <t>Nowa. Wys.2,2m, z zadaszeniem.</t>
  </si>
  <si>
    <t>w budynku Gimnazjum nr 3</t>
  </si>
  <si>
    <t>Nr inwentarzowy 464. Rodzaj konstrukcji ścian: betonowe, stalowe, rodzaj pokrycia dachu: blacha, rok budowy: 1998.</t>
  </si>
  <si>
    <t>Nr inwentarzowy 35. Rodzaj konstrukcji ścian: murowane, kratowa drewniana, rodzaj pokrycia dachu: papa, rok budowy: lata 70-te.</t>
  </si>
  <si>
    <t>Rok budowy 1994. Budynek jednokondygnacyjny, niepodpiwniczony, wykonany w technologii mieszanej – wypełnienie konstrukcji stalowej ściankami z bloczków gazobetonowych, przykryty dachem z płyt z blachy falistej.
Zaplecze – obiekt dwukondygnacyjny, niepodpiwniczony o ścianach i stropach konstrukcji masywnej, przykryty wentylowanym stropodachem.</t>
  </si>
  <si>
    <t>Budynek połączony przewiązką z budynkiem Gimnazjum.</t>
  </si>
  <si>
    <t>Budynek letniskowy „Mikołajki 1”</t>
  </si>
  <si>
    <t>Budynek parterowy niepodpiwniczony.</t>
  </si>
  <si>
    <t>Budynek letniskowy „Mikołajki 2”</t>
  </si>
  <si>
    <t>Ośrodek Pomocy Społecznej - brak</t>
  </si>
  <si>
    <t>Miejski Żłobek</t>
  </si>
  <si>
    <t>Budynek żłobka</t>
  </si>
  <si>
    <t>Rok budowy 1971, budynek murowany, pokrycie dachowe z materiałów palnych. Przeważająca część budynku po kapitalnym remoncie.</t>
  </si>
  <si>
    <t>Biblioteka</t>
  </si>
  <si>
    <t>Ul. Woj. Polskiego</t>
  </si>
  <si>
    <t>Miejski Ośrodek Kultury</t>
  </si>
  <si>
    <t>Budynek główny</t>
  </si>
  <si>
    <t>Gimnazjum Nr 1</t>
  </si>
  <si>
    <t>Szkoła</t>
  </si>
  <si>
    <t>Sala gimnastyczna</t>
  </si>
  <si>
    <t>Zespół Szkół Nr 1 Gimnazjum Nr 2, Gimnazjum dla Dorosłych</t>
  </si>
  <si>
    <t>Budynek szkoły</t>
  </si>
  <si>
    <t>Gimnazjum Nr 3</t>
  </si>
  <si>
    <t>Budynek główny – trzykondygnacyjny, dwuklatkowy, całkowicie podpiwniczony. Wykonany w technologii tradycyjnej o ścianach z cegły ceramicznej, stropach masywnych, przekryty stropodachem konstrukcji masywnej. Budynek szkoły połączony przewiązką z budynkiem Urzędu Gminy. Wiek budynku – po 1935r.</t>
  </si>
  <si>
    <t>B. Urzędu Miasta</t>
  </si>
  <si>
    <t>Zespół Szkół Nr 2 (Gimnazjum Nr 4 S P Nr 6)</t>
  </si>
  <si>
    <t>Budynek na terenie SP NR 6, budynek SP w Jasienicy (główny i dobudowany)</t>
  </si>
  <si>
    <t>Szkoła Podstawowa Nr 1 im. Tadeusz Kościuszki</t>
  </si>
  <si>
    <t>Budynek szkoły wraz z budynkiem sali gimnastycznej</t>
  </si>
  <si>
    <t>Szkoła Podstawowa Nr 2, Szkoła Filialna w Przęsocinie</t>
  </si>
  <si>
    <t>Cisowa 2</t>
  </si>
  <si>
    <t>Przęsocin</t>
  </si>
  <si>
    <t>Budynek gospodarczy Przęs.</t>
  </si>
  <si>
    <t>Szkoła Podstawowa Nr 3</t>
  </si>
  <si>
    <t>Budynek szkolny</t>
  </si>
  <si>
    <t>Pawilon noclegowy</t>
  </si>
  <si>
    <t>Szkoła Podstawowa Nr 8, Szkoła Filialna</t>
  </si>
  <si>
    <t>Budynek filialny</t>
  </si>
  <si>
    <t>Budynek A1</t>
  </si>
  <si>
    <t>Budynek A2</t>
  </si>
  <si>
    <t>Budynek B</t>
  </si>
  <si>
    <t>Budynek C</t>
  </si>
  <si>
    <t>Rok budowy – 1995. B. Wolnostojący, połączony z budynkiem socjalnym. Układ konstrukcyjny szkieletowy, oparty na siatce słupów (6,0x30,0m i wysokości 9,0m od spodu konstrukcji.) Konstrukcja  - słupy nośne stalowe  dwugałęziowe z profili walcowanych. Dach o konstrukcji nośnej z dźwigarów drewnianych, klejonych. Płatwie oraz stężenie  - drewniane, klejone. Pokrycie blachą fałdową, powlekaną od strony wew. Ocieplenie wełną mineralną. Pokrycie warstwami papy asfaltowej na lepiku. Ściany zewn. warstwowe, murowane z cegły pełnej o gr.0,25m,warstwy styropianu o grub. 0,07m oraz ścianek osłonowych z cegły dziurawki o grub.0,12m.</t>
  </si>
  <si>
    <t>Szkoła Podstawowa w Tanowie, Szkoła Filialna w Pilchowie</t>
  </si>
  <si>
    <t>Tanowo</t>
  </si>
  <si>
    <t>Pilchowo A</t>
  </si>
  <si>
    <t>Pilchowo B</t>
  </si>
  <si>
    <t>B. przy ul.WOP 19a</t>
  </si>
  <si>
    <t>Bud. Gospod. Niekłończyca</t>
  </si>
  <si>
    <t>Przedszkole Publiczne Nr 1</t>
  </si>
  <si>
    <t>Budynki przedszkola</t>
  </si>
  <si>
    <t>Przedszkole Publiczne Nr 5</t>
  </si>
  <si>
    <t>B.przedszkola</t>
  </si>
  <si>
    <t>B.gospodarczy</t>
  </si>
  <si>
    <t>Przedszkole Publiczne Nr 6</t>
  </si>
  <si>
    <t>Przedszkole Publiczne Nr 8</t>
  </si>
  <si>
    <t>B. przedszkola</t>
  </si>
  <si>
    <t>Przedszkole Publiczne Nr 9</t>
  </si>
  <si>
    <t>Przedszkole Publiczne Nr 10</t>
  </si>
  <si>
    <t xml:space="preserve">Budynek wybudowany w 1984 r. W roku 1997 – docieplenie budynku, w 2002 – wymiana stolarki okiennej i drzwiowej. </t>
  </si>
  <si>
    <t>Przedszkole Publiczne Nr 11</t>
  </si>
  <si>
    <t>Przedszkole Publiczne w Tanowie</t>
  </si>
  <si>
    <t>B. gospodarczy</t>
  </si>
  <si>
    <t>Przedszkole Publiczne w Trzebieży</t>
  </si>
  <si>
    <t>Budynek przedszkola przedwojenny . Konstrukcja budynku – cegła, dach – dachówka, więźba dachowa – drewno.</t>
  </si>
  <si>
    <t>KB - wartość księgowa brutto</t>
  </si>
  <si>
    <t>Pow   użytkowa w m2</t>
  </si>
  <si>
    <t xml:space="preserve">143,23 pow całk </t>
  </si>
  <si>
    <t>p u gar  133,88</t>
  </si>
  <si>
    <t xml:space="preserve">99,77 1szt </t>
  </si>
  <si>
    <t xml:space="preserve">Budynek wybudowany w 2002r  dwukondygnacyjny, niepodpiwniczony, ławy fundamentowe żelbetowe, ściany murowane z bloczków betonowych i pustaków ceramicznych, elewacja z tynku cienkowarstwowego, tynki wewnętrzne cementowo-wapienne, stropy żelbetowe prefabrykowane, stropodach z płyt korytkowych kryty papą, stolarka okienna drewniana jednoramowa, stolarka drzwiowa płytowa okleinowa, drzwi główne zewnętrzne z profili aluminiowych </t>
  </si>
  <si>
    <t>razem</t>
  </si>
  <si>
    <t>B. parterowy, niepodpiwniczony z dachem płaskim dwuspadowym, fundamenty betonowe, ściany zewn. z pustaków żużlobetonowych uzupełnionych cegłą silikatową. Ścianki działowe z cegły dziurawki, strop typu Akermana, gęstożebrowy, wylewany na mokro. Ocieplenie keramzytem. Pokrycie 2xpapa na lepiku. Obróbki, rynny i rury spustowe z blachy cynkowanej. Wykonany w latach 80-tych.</t>
  </si>
  <si>
    <t>B. parterowy, niepodpiwniczony z dachem płaskim dwuspadowym, fundamenty betonowe, ściany zewn. z cegły  silikatowej, stropodach: płyty kanałowe na podciągach żelbetowych w układzie podłużnym, izolacja z keramzytu. Pokrycie papa na lepiku na  szlichcie betonowej. Obróbki, rynny i rury spustowe z blachy cynkowanej. Wykonany w latach 80-tych.</t>
  </si>
  <si>
    <t>Budynki niemieszkalne objęte współwłasnością</t>
  </si>
  <si>
    <t>hala segregacji odpadów A1</t>
  </si>
  <si>
    <t>deponator na odpady niebezpieczne</t>
  </si>
  <si>
    <t>Przeprowadzone remonty: 2003r.: wymiana posadzek na  wykł. PCV-520 m2,wymiana stolarki drzwiowej-42szt.; 2004 r.: wymiana posadzek na wykł. PCV–120 m2, naprawa pokrycia dachowego – 640m2; 2005 r.: wymiana posadzek na wykł.PCV-133m2, montaż odbojnic drewnianych, obudów słupów i kątowników ochronnych (razem na kwotę ok. 7.500,-zł.); 2006 r.: wykonanie zabudowy poziomego rurociągu c.o. z wyminą parapetów okiennych oraz wykonanie obudów grzejników na korytarzu paw.II (na kwotę 20.530,-), wymiana stolarki okiennej na stolarkę PCV na sali gimnastycznej i sali nr 7 (na kwotę 22.000,- ).</t>
  </si>
  <si>
    <t>Budynek ok. 50-letni, w 1998 generalny remont, wymiana dachu, podłogi, okien. KB – 532.666,00.</t>
  </si>
  <si>
    <t>Rok budowy – 1987. B. 3-kondygnacyjny, podpiwniczony z płaskim wentylowanym poddaszem. Konstrukcja żelbetowa, prefabrykowana oprócz piwnic o konstrukcji betonowej wylewanej. Posadowienie: bezpośrednie na żelbetowych ławach. Ściany: żelbetowe, prefabrykowane. Ściany zewn. Ocieplone metodą „lekką” styropianem. Stropy: płytowe, prefabrykowane typu kanałowego. Ocieplenie stropu poddasza wełną mineralną. Dach: na ściankach ażurowych płyty dachowe, korytkowe. Pokrycie papą asfaltową na lepiku. Koryta ściekowe wewnętrzne. 2005r. – wymiana okien; 2006r. – zwiększenie wartości budynku.</t>
  </si>
  <si>
    <t>Rok budowy – 1986. B. 3-kondygnacyjny, podpiwniczony z płaskim wentylowanym poddaszem. Konstrukcja żelbetowa, prefabrykowana oprócz piwnic o konstrukcji betonowej wylewanej. Posadowienie: bezpośrednie na żelbetowych ławach. Ściany: żelbetowe, prefabrykowane. Ściany zewn. Ocieplone metodą „lekką” styropianem. Stropy: płytowe, prefabrykowane typu kanałowego. Ocieplenie stropu poddasza wełną mineralną. Dach: na ściankach ażurowych płyty dachowe, korytkowe. Pokrycie papą asfaltową na lepiku. Koryta ściekowe wewnętrzne.2005r. – wymiana okien; 2006r. – zwiększenie wartości budynku.G182</t>
  </si>
  <si>
    <t>Dwa budynki dwukondygnacyjne, jeden częściowo wspólny z mieszkańcami, zbudowane przed 1939 r. Konstrukcja z cegły, pokrycie dachowe – dachówka. 2005r. – docieplenie + wymiana pokrycia dachowego. KB 139.257,49.</t>
  </si>
  <si>
    <t>Konstrukcja: ławy betonowe i żelbetonowe, ściany betonowe, stropy DZ-3, klatki chodowe żelbetonowe monolityczne. Stropodach DZ-5 izolowany kryty papą; wymiana okien drewnianych na PCV w Sali rytmiki; remont gabinetu logopedyczny, zrobiono pomieszczenie sanitarne; remont sali gimnastycznej oraz zakupiono  drzwi, remont suszarni, remont Sali nr 3 oraz w holu, wymiana instalacji elektrycznej w Sali nr 3 KB – 118.924,94.</t>
  </si>
  <si>
    <t>Budynek wybudowany w 1976r. Modernizacja budynku w latach 1997-2005r (elewacja, wymiana okien, drzwi, remont dachu). KB=417.132,64.</t>
  </si>
  <si>
    <t>Budynek wybudowany w 1983r. W roku 1995 – wymiana instalacji c.o., 1997 – remont dachu, 1998 – modernizacja łazienek, 2002 – wymiana stolarki okiennej i drzwiowej, 2004 – docieplenie budynku. KB = 266.585,30.</t>
  </si>
  <si>
    <t>2001 rok.Ściana do 1,5 m konstrukcja żelbetowa, powyżej do wysokości 2,45 m z cegły szczelinówki na zaprawie cementowo - wapiennej. Dach z blachy fałdowej.</t>
  </si>
  <si>
    <t>budynek wentylatorni</t>
  </si>
  <si>
    <t>2001 rok.Ściany murowane z gazobetonu na zaprawie cementowo - wapiennej. Stropodach - płatwie stalowe 2 200*2,5 pokryte blachą trapezową, izolacja z wełny mineralnej.</t>
  </si>
  <si>
    <t>magazyn na surowce wtórne</t>
  </si>
  <si>
    <t>2001 rok.Konstrukcja stalowa, ramowa, ściany wysokość  3 m z bloczków betonowych M6 powyżej blacha trapezowa.Pokrycie dachu wiat - blacha trapezowa .Zasieki - bez dachu.</t>
  </si>
  <si>
    <t>magazyn odpadów i plac demontażu</t>
  </si>
  <si>
    <t>pawilon socjalno wagowy</t>
  </si>
  <si>
    <t>2007 rok.Konstrukcja z kontowników stalowych, poszycie z blachy ocieplane, dach płyta OSB3 wodooporna z ociepleniem z wełny mineralnej, zabezpieczona blachą ocynkowaną.</t>
  </si>
  <si>
    <t>B. parterowy, niepodpiwniczony z dachem płaskim jednospadowym, fundamenty betonowe, ściany z pustaków żużlobetonowych, stropodach z płyt korytkowych pokryty papą na lepiku. Obróbki blacharskie z blachy ocynkowanej, posadzka betonowa, tynk cementowo-wapienny, kat.III, okna stalowe, luksfery, elewacja - tynk „Tarabona”.</t>
  </si>
  <si>
    <t>Budynek przedwojenny, z cegły, konstrukcja dachu drewniana, pokryty dachówką ceramiczną.</t>
  </si>
  <si>
    <t>SP Niekłończyca i Sala gimnastyczna</t>
  </si>
  <si>
    <t>2001r. Słupy stalowe, poszycie z blachy trapezowej, dach z blachy trapezowej ocieplany, maty z włókna mineralnego. Zaplecze socjalne z bloczków betonowych ( beton komórkowy).</t>
  </si>
  <si>
    <t>Remiza Trzebież pow.zabudowy</t>
  </si>
  <si>
    <t>We wszystkich budynkach dokonywane są bieżące naprawy i konserwacje. Wszystkie budynki przedwojenne od czasu budowy miały wymienione poszycia dachowe.</t>
  </si>
  <si>
    <t>Budynki objęte współwłasnością (łącznie powierzchnia użykowa)</t>
  </si>
  <si>
    <t>WO</t>
  </si>
  <si>
    <t>Pozostałe budynki</t>
  </si>
  <si>
    <t>Budowle</t>
  </si>
  <si>
    <t>razem WM</t>
  </si>
  <si>
    <t>razem ZGKiM</t>
  </si>
  <si>
    <t>Budynek trafostacji W.N. ul. Grzybowa 50</t>
  </si>
  <si>
    <t>Wiata magazynowa ul. Tanowska 8</t>
  </si>
  <si>
    <t>Budynek produkcyjny w Trzebieży</t>
  </si>
  <si>
    <t>Budynek ujęcia wody ul. Tanowska 3</t>
  </si>
  <si>
    <t>Garaże 6-cio stanowiskowe wraz z kanałem najazdowym przy ul. Dębowej 2</t>
  </si>
  <si>
    <t>Garaże ul. Dębowa 2</t>
  </si>
  <si>
    <t>Budynek kotłowni ul. Dębowa 2</t>
  </si>
  <si>
    <t>Pawilon administracyjno-socjalny Namysłów ul. Dębowa 2</t>
  </si>
  <si>
    <t>Hala filtrów ul. Graniczna - Mścięcino</t>
  </si>
  <si>
    <t>Budynek stacji uzdatniania wody w Tanowie</t>
  </si>
  <si>
    <t>Budynek hydroforni w m. Węgornik</t>
  </si>
  <si>
    <t xml:space="preserve">Budynek przedszkola wybudowano i oddano do eksploatacji w 1983r.Główne elementy konstrukcyjne budynku, ściany zewnętrzne, pokrycie dachowe zbudowane są z materiałów trudnozapalnych. Główną modernizacją budynku była wymiana okien na plastikowe, którą wykonywano etapami w latach 2003-2006.   </t>
  </si>
  <si>
    <t xml:space="preserve">B. wolnostojący, dwukondygnacyjny, podpiwniczony, z wysokim czterospadowym dachem, z mansardowym poddaszem oraz strychem. Posadowienie budynku bezpośrednie na murowanych ławach fundamentowych, Ściany murowane z cegły pełnej, ceramicznej, otynkowane. Ścianki działowe murowane z cegły  oraz drewniane. Stropy nad piwnicami – odcinkowe z cegły pełnej, ceramicznej,  stropy nad parterem i poddasza – drewniane, belkowe, pełne z podsufitkami i podłogami z desek. Więźba dachowa o konstrukcji drewnianej płatwiowo-krokwiowej ze stolcami i mieczami. Pokrycie połaci dachu podwójne dachówką ceramiczną na łatach. </t>
  </si>
  <si>
    <t>Deponator na odpady niebezpieczne</t>
  </si>
  <si>
    <t>Hala segregacji odpadów</t>
  </si>
  <si>
    <t>Bud. wentylatorni</t>
  </si>
  <si>
    <t>Świetlica RS-Pilchowo, ul. Spacerowa</t>
  </si>
  <si>
    <t>Wybudowany w latach przedwojennych+ weranda dobudowana w 1960r. Budynek dwukondygnacyjny podpiwniczony, budynek murowany jednopiętrowy z poddaszem użytkowym, dobudowaną częścią parterową. Od zewnątrz otynkowany, kryty dachówką zakładkową, część dobudowana budynku kryta papą. 2004 - docieplenie dachu wraz z wymianą dachówki. 2005-docieplenie ścian.</t>
  </si>
  <si>
    <t>WO - wartość szacunkowa odtworzeniowa</t>
  </si>
  <si>
    <t>Budynek częściowo jednokondygnacyjny i częściowo dwukondygnacyjny  z dużą salą na bankiey, kuchnią i zapleczem magazynowym.</t>
  </si>
  <si>
    <t>budynki- w trakcie rozliczania inwestycji</t>
  </si>
  <si>
    <t>Budynek dwu-kondygnacyjny murowany, poszycie dachowe z papy żaroodpornej. Budynek przedwojenny, remontowany, 1999r. – wymiana okien i drzwi, 2002r. remont wnętrza, 2005r. docieplenie i kolorystyka.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</si>
</sst>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0"/>
    </font>
    <font>
      <sz val="9"/>
      <color indexed="14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4" fontId="2" fillId="0" borderId="3" xfId="0" applyNumberFormat="1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4" fontId="2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0" xfId="0" applyFill="1" applyAlignment="1">
      <alignment wrapText="1"/>
    </xf>
    <xf numFmtId="0" fontId="1" fillId="0" borderId="6" xfId="0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3" fontId="1" fillId="0" borderId="1" xfId="15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 shrinkToFit="1"/>
    </xf>
    <xf numFmtId="0" fontId="3" fillId="0" borderId="9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textRotation="255" wrapText="1"/>
    </xf>
    <xf numFmtId="0" fontId="1" fillId="0" borderId="7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1" fillId="0" borderId="12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3" fontId="1" fillId="0" borderId="12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9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" fontId="1" fillId="0" borderId="5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workbookViewId="0" topLeftCell="A1">
      <pane xSplit="1" ySplit="3" topLeftCell="B15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61" sqref="G161"/>
    </sheetView>
  </sheetViews>
  <sheetFormatPr defaultColWidth="9.140625" defaultRowHeight="12.75"/>
  <cols>
    <col min="1" max="1" width="4.140625" style="74" customWidth="1"/>
    <col min="2" max="2" width="17.57421875" style="0" customWidth="1"/>
    <col min="3" max="3" width="11.00390625" style="0" bestFit="1" customWidth="1"/>
    <col min="4" max="4" width="9.28125" style="0" bestFit="1" customWidth="1"/>
    <col min="5" max="5" width="14.421875" style="0" bestFit="1" customWidth="1"/>
    <col min="6" max="6" width="5.57421875" style="4" customWidth="1"/>
    <col min="7" max="7" width="67.8515625" style="5" customWidth="1"/>
  </cols>
  <sheetData>
    <row r="1" spans="1:6" ht="12.75">
      <c r="A1" s="74" t="s">
        <v>57</v>
      </c>
      <c r="F1" s="3"/>
    </row>
    <row r="2" ht="12.75">
      <c r="F2" s="3"/>
    </row>
    <row r="3" spans="1:7" ht="38.25" customHeight="1">
      <c r="A3" s="11" t="s">
        <v>58</v>
      </c>
      <c r="B3" s="44" t="s">
        <v>59</v>
      </c>
      <c r="C3" s="7" t="s">
        <v>254</v>
      </c>
      <c r="D3" s="7" t="s">
        <v>3</v>
      </c>
      <c r="E3" s="2" t="s">
        <v>60</v>
      </c>
      <c r="F3" s="2"/>
      <c r="G3" s="8" t="s">
        <v>61</v>
      </c>
    </row>
    <row r="4" spans="1:7" ht="23.25" customHeight="1">
      <c r="A4" s="78"/>
      <c r="B4" s="98" t="s">
        <v>62</v>
      </c>
      <c r="C4" s="98"/>
      <c r="D4" s="98"/>
      <c r="E4" s="98"/>
      <c r="F4" s="98"/>
      <c r="G4" s="98"/>
    </row>
    <row r="5" spans="1:7" ht="60">
      <c r="A5" s="75">
        <v>1</v>
      </c>
      <c r="B5" s="66" t="s">
        <v>30</v>
      </c>
      <c r="C5" s="11">
        <v>690.69</v>
      </c>
      <c r="D5" s="11">
        <v>2500</v>
      </c>
      <c r="E5" s="12">
        <f>ROUND(C5*D5,2)</f>
        <v>1726725</v>
      </c>
      <c r="F5" s="9" t="s">
        <v>288</v>
      </c>
      <c r="G5" s="50" t="s">
        <v>310</v>
      </c>
    </row>
    <row r="6" spans="1:7" ht="48">
      <c r="A6" s="75">
        <v>2</v>
      </c>
      <c r="B6" s="66" t="s">
        <v>63</v>
      </c>
      <c r="C6" s="11">
        <v>346</v>
      </c>
      <c r="D6" s="11">
        <v>2500</v>
      </c>
      <c r="E6" s="12">
        <f>ROUND(C6*D6,2)</f>
        <v>865000</v>
      </c>
      <c r="F6" s="9" t="s">
        <v>288</v>
      </c>
      <c r="G6" s="50" t="s">
        <v>64</v>
      </c>
    </row>
    <row r="7" spans="1:7" ht="24">
      <c r="A7" s="75">
        <v>3</v>
      </c>
      <c r="B7" s="66" t="s">
        <v>65</v>
      </c>
      <c r="C7" s="11">
        <v>94</v>
      </c>
      <c r="D7" s="11">
        <v>1500</v>
      </c>
      <c r="E7" s="12">
        <f>ROUND(C7*D7,2)</f>
        <v>141000</v>
      </c>
      <c r="F7" s="9" t="s">
        <v>288</v>
      </c>
      <c r="G7" s="50" t="s">
        <v>66</v>
      </c>
    </row>
    <row r="8" spans="1:7" ht="48">
      <c r="A8" s="75">
        <v>4</v>
      </c>
      <c r="B8" s="66" t="s">
        <v>67</v>
      </c>
      <c r="C8" s="11"/>
      <c r="D8" s="11"/>
      <c r="E8" s="12">
        <v>461279.64</v>
      </c>
      <c r="F8" s="9" t="s">
        <v>68</v>
      </c>
      <c r="G8" s="50" t="s">
        <v>69</v>
      </c>
    </row>
    <row r="9" spans="1:7" ht="36">
      <c r="A9" s="75">
        <v>5</v>
      </c>
      <c r="B9" s="66" t="s">
        <v>70</v>
      </c>
      <c r="C9" s="115">
        <v>3834</v>
      </c>
      <c r="D9" s="11">
        <v>2500</v>
      </c>
      <c r="E9" s="12">
        <f>ROUND(C9*D9,2)</f>
        <v>9585000</v>
      </c>
      <c r="F9" s="9" t="s">
        <v>288</v>
      </c>
      <c r="G9" s="50" t="s">
        <v>71</v>
      </c>
    </row>
    <row r="10" spans="1:7" ht="36">
      <c r="A10" s="75">
        <v>6</v>
      </c>
      <c r="B10" s="66" t="s">
        <v>72</v>
      </c>
      <c r="C10" s="11"/>
      <c r="D10" s="11"/>
      <c r="E10" s="12">
        <v>95812.82</v>
      </c>
      <c r="F10" s="9" t="s">
        <v>68</v>
      </c>
      <c r="G10" s="50" t="s">
        <v>73</v>
      </c>
    </row>
    <row r="11" spans="1:7" ht="36">
      <c r="A11" s="75">
        <v>7</v>
      </c>
      <c r="B11" s="66" t="s">
        <v>74</v>
      </c>
      <c r="C11" s="11"/>
      <c r="D11" s="11"/>
      <c r="E11" s="12">
        <v>2700</v>
      </c>
      <c r="F11" s="9" t="s">
        <v>68</v>
      </c>
      <c r="G11" s="50" t="s">
        <v>87</v>
      </c>
    </row>
    <row r="12" spans="1:7" ht="24">
      <c r="A12" s="75">
        <v>8</v>
      </c>
      <c r="B12" s="66" t="s">
        <v>88</v>
      </c>
      <c r="C12" s="11">
        <v>18.73</v>
      </c>
      <c r="D12" s="11">
        <v>1500</v>
      </c>
      <c r="E12" s="12">
        <f>ROUND(C12*D12,2)</f>
        <v>28095</v>
      </c>
      <c r="F12" s="9" t="s">
        <v>288</v>
      </c>
      <c r="G12" s="50" t="s">
        <v>87</v>
      </c>
    </row>
    <row r="13" spans="1:7" ht="24">
      <c r="A13" s="75">
        <v>9</v>
      </c>
      <c r="B13" s="66" t="s">
        <v>89</v>
      </c>
      <c r="C13" s="11">
        <v>101.71</v>
      </c>
      <c r="D13" s="11">
        <v>2500</v>
      </c>
      <c r="E13" s="12">
        <f>ROUND(C13*D13,2)</f>
        <v>254275</v>
      </c>
      <c r="F13" s="9" t="s">
        <v>288</v>
      </c>
      <c r="G13" s="50" t="s">
        <v>90</v>
      </c>
    </row>
    <row r="14" spans="1:7" ht="12.75">
      <c r="A14" s="75">
        <v>10</v>
      </c>
      <c r="B14" s="66" t="s">
        <v>91</v>
      </c>
      <c r="C14" s="11">
        <v>15.9</v>
      </c>
      <c r="D14" s="11"/>
      <c r="E14" s="12">
        <v>23730.52</v>
      </c>
      <c r="F14" s="9" t="s">
        <v>68</v>
      </c>
      <c r="G14" s="50" t="s">
        <v>92</v>
      </c>
    </row>
    <row r="15" spans="1:7" ht="24">
      <c r="A15" s="75">
        <v>11</v>
      </c>
      <c r="B15" s="66" t="s">
        <v>93</v>
      </c>
      <c r="C15" s="115">
        <v>3162</v>
      </c>
      <c r="D15" s="11"/>
      <c r="E15" s="12">
        <v>8424.22</v>
      </c>
      <c r="F15" s="9" t="s">
        <v>68</v>
      </c>
      <c r="G15" s="50" t="s">
        <v>94</v>
      </c>
    </row>
    <row r="16" spans="1:7" ht="24">
      <c r="A16" s="75">
        <v>12</v>
      </c>
      <c r="B16" s="66" t="s">
        <v>95</v>
      </c>
      <c r="C16" s="11">
        <v>1612</v>
      </c>
      <c r="D16" s="11"/>
      <c r="E16" s="12">
        <v>4228.81</v>
      </c>
      <c r="F16" s="9" t="s">
        <v>68</v>
      </c>
      <c r="G16" s="50" t="s">
        <v>96</v>
      </c>
    </row>
    <row r="17" spans="1:7" ht="24">
      <c r="A17" s="75">
        <v>13</v>
      </c>
      <c r="B17" s="66" t="s">
        <v>97</v>
      </c>
      <c r="C17" s="11">
        <v>107.2</v>
      </c>
      <c r="D17" s="116">
        <v>1500</v>
      </c>
      <c r="E17" s="12">
        <f>ROUND(C17*D17,2)</f>
        <v>160800</v>
      </c>
      <c r="F17" s="9" t="s">
        <v>288</v>
      </c>
      <c r="G17" s="50" t="s">
        <v>98</v>
      </c>
    </row>
    <row r="18" spans="1:7" ht="12.75">
      <c r="A18" s="75">
        <v>14</v>
      </c>
      <c r="B18" s="66" t="s">
        <v>99</v>
      </c>
      <c r="C18" s="11"/>
      <c r="D18" s="11"/>
      <c r="E18" s="12">
        <v>8520.48</v>
      </c>
      <c r="F18" s="9" t="s">
        <v>68</v>
      </c>
      <c r="G18" s="50" t="s">
        <v>43</v>
      </c>
    </row>
    <row r="19" spans="1:7" ht="12.75">
      <c r="A19" s="76">
        <v>15</v>
      </c>
      <c r="B19" s="66" t="s">
        <v>44</v>
      </c>
      <c r="C19" s="32"/>
      <c r="D19" s="32"/>
      <c r="E19" s="29">
        <v>75000</v>
      </c>
      <c r="F19" s="28" t="s">
        <v>68</v>
      </c>
      <c r="G19" s="51"/>
    </row>
    <row r="20" spans="1:7" ht="24">
      <c r="A20" s="75">
        <v>16</v>
      </c>
      <c r="B20" s="66" t="s">
        <v>100</v>
      </c>
      <c r="C20" s="11">
        <v>23.94</v>
      </c>
      <c r="D20" s="116">
        <v>1500</v>
      </c>
      <c r="E20" s="12">
        <f>ROUND(C20*D20,2)</f>
        <v>35910</v>
      </c>
      <c r="F20" s="9" t="s">
        <v>288</v>
      </c>
      <c r="G20" s="50" t="s">
        <v>42</v>
      </c>
    </row>
    <row r="21" spans="1:7" ht="36">
      <c r="A21" s="76">
        <v>17</v>
      </c>
      <c r="B21" s="66" t="s">
        <v>185</v>
      </c>
      <c r="C21" s="32"/>
      <c r="D21" s="32"/>
      <c r="E21" s="29">
        <v>321751.35</v>
      </c>
      <c r="F21" s="28" t="s">
        <v>29</v>
      </c>
      <c r="G21" s="52" t="s">
        <v>186</v>
      </c>
    </row>
    <row r="22" spans="1:7" ht="36">
      <c r="A22" s="75">
        <v>18</v>
      </c>
      <c r="B22" s="66" t="s">
        <v>309</v>
      </c>
      <c r="C22" s="11">
        <v>120.9</v>
      </c>
      <c r="D22" s="11"/>
      <c r="E22" s="12">
        <v>966145.87</v>
      </c>
      <c r="F22" s="9" t="s">
        <v>68</v>
      </c>
      <c r="G22" s="50" t="s">
        <v>101</v>
      </c>
    </row>
    <row r="23" spans="1:7" ht="60">
      <c r="A23" s="75">
        <v>19</v>
      </c>
      <c r="B23" s="66" t="s">
        <v>102</v>
      </c>
      <c r="C23" s="11">
        <v>203</v>
      </c>
      <c r="D23" s="11"/>
      <c r="E23" s="12">
        <v>166466.54</v>
      </c>
      <c r="F23" s="9" t="s">
        <v>68</v>
      </c>
      <c r="G23" s="50" t="s">
        <v>103</v>
      </c>
    </row>
    <row r="24" spans="1:7" ht="72">
      <c r="A24" s="75">
        <v>20</v>
      </c>
      <c r="B24" s="66" t="s">
        <v>104</v>
      </c>
      <c r="C24" s="11">
        <v>105.39</v>
      </c>
      <c r="D24" s="11"/>
      <c r="E24" s="12">
        <v>311136.97</v>
      </c>
      <c r="F24" s="9" t="s">
        <v>68</v>
      </c>
      <c r="G24" s="50" t="s">
        <v>105</v>
      </c>
    </row>
    <row r="25" spans="1:7" ht="36">
      <c r="A25" s="75">
        <v>21</v>
      </c>
      <c r="B25" s="66" t="s">
        <v>106</v>
      </c>
      <c r="C25" s="11" t="s">
        <v>255</v>
      </c>
      <c r="D25" s="32"/>
      <c r="E25" s="12">
        <v>252102.5</v>
      </c>
      <c r="F25" s="9" t="s">
        <v>68</v>
      </c>
      <c r="G25" s="50" t="s">
        <v>107</v>
      </c>
    </row>
    <row r="26" spans="1:7" ht="24">
      <c r="A26" s="75">
        <v>22</v>
      </c>
      <c r="B26" s="66" t="s">
        <v>108</v>
      </c>
      <c r="C26" s="11"/>
      <c r="D26" s="11"/>
      <c r="E26" s="12">
        <v>34371.22</v>
      </c>
      <c r="F26" s="9" t="s">
        <v>68</v>
      </c>
      <c r="G26" s="50" t="s">
        <v>109</v>
      </c>
    </row>
    <row r="27" spans="1:7" ht="26.25" customHeight="1">
      <c r="A27" s="75">
        <v>23</v>
      </c>
      <c r="B27" s="66" t="s">
        <v>110</v>
      </c>
      <c r="C27" s="11">
        <v>56.58</v>
      </c>
      <c r="D27" s="116">
        <v>1500</v>
      </c>
      <c r="E27" s="12">
        <f>ROUND(C27*D27,2)</f>
        <v>84870</v>
      </c>
      <c r="F27" s="9" t="s">
        <v>288</v>
      </c>
      <c r="G27" s="50" t="s">
        <v>111</v>
      </c>
    </row>
    <row r="28" spans="1:7" ht="24">
      <c r="A28" s="75">
        <v>24</v>
      </c>
      <c r="B28" s="66" t="s">
        <v>32</v>
      </c>
      <c r="C28" s="32"/>
      <c r="D28" s="32"/>
      <c r="E28" s="29">
        <v>4476</v>
      </c>
      <c r="F28" s="28" t="s">
        <v>68</v>
      </c>
      <c r="G28" s="52" t="s">
        <v>77</v>
      </c>
    </row>
    <row r="29" spans="1:7" ht="48">
      <c r="A29" s="75">
        <v>25</v>
      </c>
      <c r="B29" s="66" t="s">
        <v>33</v>
      </c>
      <c r="C29" s="32"/>
      <c r="D29" s="32"/>
      <c r="E29" s="29">
        <v>7406</v>
      </c>
      <c r="F29" s="28" t="s">
        <v>68</v>
      </c>
      <c r="G29" s="52" t="s">
        <v>78</v>
      </c>
    </row>
    <row r="30" spans="1:7" ht="12.75">
      <c r="A30" s="75">
        <v>26</v>
      </c>
      <c r="B30" s="66" t="s">
        <v>112</v>
      </c>
      <c r="C30" s="32"/>
      <c r="D30" s="32"/>
      <c r="E30" s="29">
        <v>132839.75</v>
      </c>
      <c r="F30" s="28" t="s">
        <v>68</v>
      </c>
      <c r="G30" s="52" t="s">
        <v>187</v>
      </c>
    </row>
    <row r="31" spans="1:7" ht="24">
      <c r="A31" s="75">
        <v>27</v>
      </c>
      <c r="B31" s="66" t="s">
        <v>34</v>
      </c>
      <c r="C31" s="32"/>
      <c r="D31" s="32"/>
      <c r="E31" s="29">
        <v>50673.47</v>
      </c>
      <c r="F31" s="28" t="s">
        <v>68</v>
      </c>
      <c r="G31" s="52" t="s">
        <v>188</v>
      </c>
    </row>
    <row r="32" spans="1:7" ht="12.75">
      <c r="A32" s="75">
        <v>28</v>
      </c>
      <c r="B32" s="66" t="s">
        <v>113</v>
      </c>
      <c r="C32" s="11"/>
      <c r="D32" s="11"/>
      <c r="E32" s="12">
        <v>94747.43</v>
      </c>
      <c r="F32" s="9" t="s">
        <v>68</v>
      </c>
      <c r="G32" s="50" t="s">
        <v>114</v>
      </c>
    </row>
    <row r="33" spans="1:7" ht="60">
      <c r="A33" s="75">
        <v>29</v>
      </c>
      <c r="B33" s="66" t="s">
        <v>115</v>
      </c>
      <c r="C33" s="11">
        <v>154</v>
      </c>
      <c r="D33" s="11"/>
      <c r="E33" s="12">
        <v>161050.35</v>
      </c>
      <c r="F33" s="9" t="s">
        <v>68</v>
      </c>
      <c r="G33" s="50" t="s">
        <v>260</v>
      </c>
    </row>
    <row r="34" spans="1:7" ht="48">
      <c r="A34" s="75">
        <v>30</v>
      </c>
      <c r="B34" s="66" t="s">
        <v>116</v>
      </c>
      <c r="C34" s="11">
        <v>170</v>
      </c>
      <c r="D34" s="11"/>
      <c r="E34" s="31">
        <v>165634.85</v>
      </c>
      <c r="F34" s="9" t="s">
        <v>68</v>
      </c>
      <c r="G34" s="50" t="s">
        <v>261</v>
      </c>
    </row>
    <row r="35" spans="1:7" ht="48">
      <c r="A35" s="75">
        <v>31</v>
      </c>
      <c r="B35" s="66" t="s">
        <v>117</v>
      </c>
      <c r="C35" s="11">
        <v>7.6</v>
      </c>
      <c r="D35" s="11"/>
      <c r="E35" s="12">
        <v>5253</v>
      </c>
      <c r="F35" s="9" t="s">
        <v>68</v>
      </c>
      <c r="G35" s="50" t="s">
        <v>281</v>
      </c>
    </row>
    <row r="36" spans="1:7" ht="12.75">
      <c r="A36" s="75">
        <v>32</v>
      </c>
      <c r="B36" s="66" t="s">
        <v>118</v>
      </c>
      <c r="C36" s="11">
        <v>380.34</v>
      </c>
      <c r="D36" s="11"/>
      <c r="E36" s="12">
        <v>37315.3</v>
      </c>
      <c r="F36" s="9" t="s">
        <v>68</v>
      </c>
      <c r="G36" s="50" t="s">
        <v>119</v>
      </c>
    </row>
    <row r="37" spans="1:7" ht="24">
      <c r="A37" s="75">
        <v>33</v>
      </c>
      <c r="B37" s="66" t="s">
        <v>285</v>
      </c>
      <c r="C37" s="11">
        <v>35.2</v>
      </c>
      <c r="D37" s="116">
        <v>2500</v>
      </c>
      <c r="E37" s="12">
        <f>ROUND(C37*D37,2)</f>
        <v>88000</v>
      </c>
      <c r="F37" s="9" t="s">
        <v>288</v>
      </c>
      <c r="G37" s="50" t="s">
        <v>120</v>
      </c>
    </row>
    <row r="38" spans="1:7" ht="25.5">
      <c r="A38" s="75">
        <v>34</v>
      </c>
      <c r="B38" s="66" t="s">
        <v>121</v>
      </c>
      <c r="C38" s="11" t="s">
        <v>79</v>
      </c>
      <c r="D38" s="32"/>
      <c r="E38" s="12">
        <v>280000</v>
      </c>
      <c r="F38" s="9" t="s">
        <v>68</v>
      </c>
      <c r="G38" s="50" t="s">
        <v>122</v>
      </c>
    </row>
    <row r="39" spans="1:7" ht="36">
      <c r="A39" s="75">
        <v>35</v>
      </c>
      <c r="B39" s="66" t="s">
        <v>36</v>
      </c>
      <c r="C39" s="11" t="s">
        <v>256</v>
      </c>
      <c r="D39" s="32"/>
      <c r="E39" s="12">
        <v>54920</v>
      </c>
      <c r="F39" s="9" t="s">
        <v>68</v>
      </c>
      <c r="G39" s="50" t="s">
        <v>123</v>
      </c>
    </row>
    <row r="40" spans="1:7" ht="24">
      <c r="A40" s="75">
        <v>36</v>
      </c>
      <c r="B40" s="66" t="s">
        <v>37</v>
      </c>
      <c r="C40" s="11" t="s">
        <v>124</v>
      </c>
      <c r="D40" s="32"/>
      <c r="E40" s="12">
        <v>266144.88</v>
      </c>
      <c r="F40" s="9" t="s">
        <v>68</v>
      </c>
      <c r="G40" s="50" t="s">
        <v>125</v>
      </c>
    </row>
    <row r="41" spans="1:7" ht="24">
      <c r="A41" s="75">
        <v>37</v>
      </c>
      <c r="B41" s="66" t="s">
        <v>38</v>
      </c>
      <c r="C41" s="11">
        <v>22.02</v>
      </c>
      <c r="D41" s="32"/>
      <c r="E41" s="12">
        <v>4600</v>
      </c>
      <c r="F41" s="9" t="s">
        <v>68</v>
      </c>
      <c r="G41" s="50" t="s">
        <v>129</v>
      </c>
    </row>
    <row r="42" spans="1:7" ht="36">
      <c r="A42" s="75">
        <v>38</v>
      </c>
      <c r="B42" s="66" t="s">
        <v>39</v>
      </c>
      <c r="C42" s="11">
        <v>131.22</v>
      </c>
      <c r="D42" s="32"/>
      <c r="E42" s="12">
        <v>67252.72</v>
      </c>
      <c r="F42" s="9" t="s">
        <v>68</v>
      </c>
      <c r="G42" s="50" t="s">
        <v>130</v>
      </c>
    </row>
    <row r="43" spans="1:7" ht="24">
      <c r="A43" s="75">
        <v>39</v>
      </c>
      <c r="B43" s="66" t="s">
        <v>31</v>
      </c>
      <c r="C43" s="11">
        <v>55.65</v>
      </c>
      <c r="D43" s="32"/>
      <c r="E43" s="9">
        <v>985.8</v>
      </c>
      <c r="F43" s="9" t="s">
        <v>68</v>
      </c>
      <c r="G43" s="50" t="s">
        <v>131</v>
      </c>
    </row>
    <row r="44" spans="1:7" ht="24">
      <c r="A44" s="75">
        <v>40</v>
      </c>
      <c r="B44" s="66" t="s">
        <v>132</v>
      </c>
      <c r="C44" s="11"/>
      <c r="D44" s="32"/>
      <c r="E44" s="12">
        <v>94937</v>
      </c>
      <c r="F44" s="9" t="s">
        <v>68</v>
      </c>
      <c r="G44" s="50" t="s">
        <v>312</v>
      </c>
    </row>
    <row r="45" spans="1:7" ht="24">
      <c r="A45" s="75">
        <v>41</v>
      </c>
      <c r="B45" s="66" t="s">
        <v>40</v>
      </c>
      <c r="C45" s="11"/>
      <c r="D45" s="32"/>
      <c r="E45" s="12">
        <v>2898795.07</v>
      </c>
      <c r="F45" s="9" t="s">
        <v>68</v>
      </c>
      <c r="G45" s="50"/>
    </row>
    <row r="46" spans="1:7" s="30" customFormat="1" ht="24">
      <c r="A46" s="76">
        <v>42</v>
      </c>
      <c r="B46" s="66" t="s">
        <v>35</v>
      </c>
      <c r="C46" s="32"/>
      <c r="D46" s="32"/>
      <c r="E46" s="29">
        <v>115330.5</v>
      </c>
      <c r="F46" s="28" t="s">
        <v>68</v>
      </c>
      <c r="G46" s="52" t="s">
        <v>189</v>
      </c>
    </row>
    <row r="47" spans="1:7" s="30" customFormat="1" ht="36">
      <c r="A47" s="76">
        <v>43</v>
      </c>
      <c r="B47" s="66" t="s">
        <v>41</v>
      </c>
      <c r="C47" s="32"/>
      <c r="D47" s="32"/>
      <c r="E47" s="29">
        <v>59937</v>
      </c>
      <c r="F47" s="28" t="s">
        <v>68</v>
      </c>
      <c r="G47" s="51"/>
    </row>
    <row r="48" spans="1:7" s="30" customFormat="1" ht="24">
      <c r="A48" s="76">
        <v>47</v>
      </c>
      <c r="B48" s="66" t="s">
        <v>306</v>
      </c>
      <c r="C48" s="32"/>
      <c r="D48" s="32"/>
      <c r="E48" s="29">
        <v>9035.17</v>
      </c>
      <c r="F48" s="28" t="s">
        <v>68</v>
      </c>
      <c r="G48" s="51"/>
    </row>
    <row r="49" spans="1:7" s="30" customFormat="1" ht="24">
      <c r="A49" s="76">
        <v>48</v>
      </c>
      <c r="B49" s="66" t="s">
        <v>307</v>
      </c>
      <c r="C49" s="32"/>
      <c r="D49" s="32"/>
      <c r="E49" s="29">
        <v>33534.86</v>
      </c>
      <c r="F49" s="28" t="s">
        <v>68</v>
      </c>
      <c r="G49" s="51"/>
    </row>
    <row r="50" spans="1:7" s="30" customFormat="1" ht="12.75">
      <c r="A50" s="76">
        <v>49</v>
      </c>
      <c r="B50" s="66" t="s">
        <v>308</v>
      </c>
      <c r="C50" s="32"/>
      <c r="D50" s="32"/>
      <c r="E50" s="29">
        <v>21523.27</v>
      </c>
      <c r="F50" s="28" t="s">
        <v>68</v>
      </c>
      <c r="G50" s="51"/>
    </row>
    <row r="51" spans="1:7" s="30" customFormat="1" ht="24">
      <c r="A51" s="76">
        <v>50</v>
      </c>
      <c r="B51" s="66" t="s">
        <v>276</v>
      </c>
      <c r="C51" s="32"/>
      <c r="D51" s="32"/>
      <c r="E51" s="29">
        <v>16194.43</v>
      </c>
      <c r="F51" s="28" t="s">
        <v>68</v>
      </c>
      <c r="G51" s="51"/>
    </row>
    <row r="52" spans="1:7" s="30" customFormat="1" ht="24">
      <c r="A52" s="76">
        <v>51</v>
      </c>
      <c r="B52" s="66" t="s">
        <v>278</v>
      </c>
      <c r="C52" s="32"/>
      <c r="D52" s="32"/>
      <c r="E52" s="29">
        <v>4392.84</v>
      </c>
      <c r="F52" s="28" t="s">
        <v>68</v>
      </c>
      <c r="G52" s="51"/>
    </row>
    <row r="53" spans="1:7" ht="12.75">
      <c r="A53" s="11"/>
      <c r="B53" s="45"/>
      <c r="C53" s="9"/>
      <c r="D53" s="15" t="s">
        <v>259</v>
      </c>
      <c r="E53" s="13">
        <f>SUM(E5:E52)</f>
        <v>20288325.630000003</v>
      </c>
      <c r="F53" s="9"/>
      <c r="G53" s="50"/>
    </row>
    <row r="54" spans="1:7" ht="22.5" customHeight="1">
      <c r="A54" s="11"/>
      <c r="B54" s="101" t="s">
        <v>133</v>
      </c>
      <c r="C54" s="98"/>
      <c r="D54" s="98"/>
      <c r="E54" s="98"/>
      <c r="F54" s="98"/>
      <c r="G54" s="98"/>
    </row>
    <row r="55" spans="1:7" s="30" customFormat="1" ht="36">
      <c r="A55" s="75">
        <v>1</v>
      </c>
      <c r="B55" s="66" t="s">
        <v>134</v>
      </c>
      <c r="C55" s="32"/>
      <c r="D55" s="32"/>
      <c r="E55" s="29">
        <v>378290.06</v>
      </c>
      <c r="F55" s="28" t="s">
        <v>68</v>
      </c>
      <c r="G55" s="52"/>
    </row>
    <row r="56" spans="1:7" s="30" customFormat="1" ht="24">
      <c r="A56" s="75">
        <v>2</v>
      </c>
      <c r="B56" s="66" t="s">
        <v>135</v>
      </c>
      <c r="C56" s="32"/>
      <c r="D56" s="32"/>
      <c r="E56" s="29">
        <v>109360.68</v>
      </c>
      <c r="F56" s="28" t="s">
        <v>68</v>
      </c>
      <c r="G56" s="52"/>
    </row>
    <row r="57" spans="1:7" s="30" customFormat="1" ht="24">
      <c r="A57" s="75">
        <v>3</v>
      </c>
      <c r="B57" s="66" t="s">
        <v>136</v>
      </c>
      <c r="C57" s="32"/>
      <c r="D57" s="32"/>
      <c r="E57" s="29">
        <v>45292.58</v>
      </c>
      <c r="F57" s="28" t="s">
        <v>68</v>
      </c>
      <c r="G57" s="52"/>
    </row>
    <row r="58" spans="1:8" s="30" customFormat="1" ht="36">
      <c r="A58" s="75">
        <v>4</v>
      </c>
      <c r="B58" s="67" t="s">
        <v>28</v>
      </c>
      <c r="C58" s="32">
        <v>9.62</v>
      </c>
      <c r="D58" s="32">
        <v>2500</v>
      </c>
      <c r="E58" s="29">
        <f>ROUND(C58*D58,2)</f>
        <v>24050</v>
      </c>
      <c r="F58" s="28" t="s">
        <v>288</v>
      </c>
      <c r="G58" s="54" t="s">
        <v>5</v>
      </c>
      <c r="H58" s="35"/>
    </row>
    <row r="59" spans="1:8" s="30" customFormat="1" ht="25.5" customHeight="1">
      <c r="A59" s="75">
        <v>5</v>
      </c>
      <c r="B59" s="68" t="s">
        <v>293</v>
      </c>
      <c r="C59" s="32">
        <v>120.7</v>
      </c>
      <c r="D59" s="32">
        <v>2500</v>
      </c>
      <c r="E59" s="29">
        <f>ROUND(C59*D59,2)</f>
        <v>301750</v>
      </c>
      <c r="F59" s="28" t="s">
        <v>288</v>
      </c>
      <c r="G59" s="54" t="s">
        <v>6</v>
      </c>
      <c r="H59" s="35"/>
    </row>
    <row r="60" spans="1:8" s="30" customFormat="1" ht="50.25" customHeight="1">
      <c r="A60" s="75">
        <v>6</v>
      </c>
      <c r="B60" s="68" t="s">
        <v>21</v>
      </c>
      <c r="C60" s="32">
        <v>367.2</v>
      </c>
      <c r="D60" s="32">
        <v>2500</v>
      </c>
      <c r="E60" s="29">
        <f>ROUND(C60*D60,2)</f>
        <v>918000</v>
      </c>
      <c r="F60" s="28" t="s">
        <v>288</v>
      </c>
      <c r="G60" s="54" t="s">
        <v>7</v>
      </c>
      <c r="H60" s="35"/>
    </row>
    <row r="61" spans="1:8" s="30" customFormat="1" ht="24">
      <c r="A61" s="75">
        <v>7</v>
      </c>
      <c r="B61" s="68" t="s">
        <v>294</v>
      </c>
      <c r="C61" s="32">
        <v>386.5</v>
      </c>
      <c r="D61" s="32">
        <v>2500</v>
      </c>
      <c r="E61" s="29">
        <f>ROUND(C61*D61,2)</f>
        <v>966250</v>
      </c>
      <c r="F61" s="28" t="s">
        <v>288</v>
      </c>
      <c r="G61" s="54" t="s">
        <v>190</v>
      </c>
      <c r="H61" s="35"/>
    </row>
    <row r="62" spans="1:8" s="30" customFormat="1" ht="24">
      <c r="A62" s="75">
        <v>8</v>
      </c>
      <c r="B62" s="68" t="s">
        <v>295</v>
      </c>
      <c r="C62" s="32">
        <v>142.88</v>
      </c>
      <c r="D62" s="62"/>
      <c r="E62" s="29">
        <v>502102.23</v>
      </c>
      <c r="F62" s="28" t="s">
        <v>68</v>
      </c>
      <c r="G62" s="54" t="s">
        <v>12</v>
      </c>
      <c r="H62" s="35"/>
    </row>
    <row r="63" spans="1:8" s="30" customFormat="1" ht="24">
      <c r="A63" s="75">
        <v>9</v>
      </c>
      <c r="B63" s="68" t="s">
        <v>22</v>
      </c>
      <c r="C63" s="32">
        <v>63.99</v>
      </c>
      <c r="D63" s="32"/>
      <c r="E63" s="29">
        <v>53065.75</v>
      </c>
      <c r="F63" s="28" t="s">
        <v>68</v>
      </c>
      <c r="G63" s="54" t="s">
        <v>13</v>
      </c>
      <c r="H63" s="35"/>
    </row>
    <row r="64" spans="1:8" s="30" customFormat="1" ht="24">
      <c r="A64" s="75">
        <v>10</v>
      </c>
      <c r="B64" s="68" t="s">
        <v>296</v>
      </c>
      <c r="C64" s="32">
        <v>244.26</v>
      </c>
      <c r="D64" s="32">
        <v>2500</v>
      </c>
      <c r="E64" s="29">
        <f>ROUND(C64*D64,2)</f>
        <v>610650</v>
      </c>
      <c r="F64" s="28" t="s">
        <v>288</v>
      </c>
      <c r="G64" s="54" t="s">
        <v>14</v>
      </c>
      <c r="H64" s="35"/>
    </row>
    <row r="65" spans="1:8" s="30" customFormat="1" ht="36">
      <c r="A65" s="75">
        <v>11</v>
      </c>
      <c r="B65" s="67" t="s">
        <v>23</v>
      </c>
      <c r="C65" s="32"/>
      <c r="D65" s="32"/>
      <c r="E65" s="29">
        <v>350700</v>
      </c>
      <c r="F65" s="28" t="s">
        <v>68</v>
      </c>
      <c r="G65" s="54" t="s">
        <v>15</v>
      </c>
      <c r="H65" s="35"/>
    </row>
    <row r="66" spans="1:8" s="30" customFormat="1" ht="48">
      <c r="A66" s="75">
        <v>12</v>
      </c>
      <c r="B66" s="68" t="s">
        <v>297</v>
      </c>
      <c r="C66" s="32">
        <v>315</v>
      </c>
      <c r="D66" s="32"/>
      <c r="E66" s="29">
        <v>902862.82</v>
      </c>
      <c r="F66" s="28" t="s">
        <v>68</v>
      </c>
      <c r="G66" s="54" t="s">
        <v>16</v>
      </c>
      <c r="H66" s="35"/>
    </row>
    <row r="67" spans="1:8" s="30" customFormat="1" ht="24">
      <c r="A67" s="75">
        <v>13</v>
      </c>
      <c r="B67" s="68" t="s">
        <v>298</v>
      </c>
      <c r="C67" s="32">
        <v>63</v>
      </c>
      <c r="D67" s="32"/>
      <c r="E67" s="29">
        <v>3216.93</v>
      </c>
      <c r="F67" s="28" t="s">
        <v>68</v>
      </c>
      <c r="G67" s="54" t="s">
        <v>17</v>
      </c>
      <c r="H67" s="35"/>
    </row>
    <row r="68" spans="1:8" s="30" customFormat="1" ht="24">
      <c r="A68" s="75">
        <v>14</v>
      </c>
      <c r="B68" s="68" t="s">
        <v>299</v>
      </c>
      <c r="C68" s="36">
        <v>50.85</v>
      </c>
      <c r="D68" s="32"/>
      <c r="E68" s="37">
        <v>25557</v>
      </c>
      <c r="F68" s="38" t="s">
        <v>68</v>
      </c>
      <c r="G68" s="54" t="s">
        <v>18</v>
      </c>
      <c r="H68" s="35"/>
    </row>
    <row r="69" spans="1:8" s="30" customFormat="1" ht="48">
      <c r="A69" s="75">
        <v>15</v>
      </c>
      <c r="B69" s="68" t="s">
        <v>300</v>
      </c>
      <c r="C69" s="32">
        <v>167</v>
      </c>
      <c r="D69" s="32">
        <v>2500</v>
      </c>
      <c r="E69" s="29">
        <f>ROUND(C69*D69,2)</f>
        <v>417500</v>
      </c>
      <c r="F69" s="28" t="s">
        <v>288</v>
      </c>
      <c r="G69" s="54" t="s">
        <v>191</v>
      </c>
      <c r="H69" s="35"/>
    </row>
    <row r="70" spans="1:8" s="30" customFormat="1" ht="48">
      <c r="A70" s="75">
        <v>16</v>
      </c>
      <c r="B70" s="69" t="s">
        <v>127</v>
      </c>
      <c r="C70" s="32">
        <v>90.7</v>
      </c>
      <c r="D70" s="32">
        <v>2500</v>
      </c>
      <c r="E70" s="29">
        <f>ROUND(C70*D70,2)</f>
        <v>226750</v>
      </c>
      <c r="F70" s="28" t="s">
        <v>288</v>
      </c>
      <c r="G70" s="54" t="s">
        <v>24</v>
      </c>
      <c r="H70" s="39"/>
    </row>
    <row r="71" spans="1:8" s="30" customFormat="1" ht="32.25" customHeight="1">
      <c r="A71" s="75">
        <v>17</v>
      </c>
      <c r="B71" s="67" t="s">
        <v>301</v>
      </c>
      <c r="C71" s="32">
        <v>186.5</v>
      </c>
      <c r="D71" s="32">
        <v>1500</v>
      </c>
      <c r="E71" s="29">
        <f>ROUND(C71*D71,2)</f>
        <v>279750</v>
      </c>
      <c r="F71" s="28" t="s">
        <v>288</v>
      </c>
      <c r="G71" s="54" t="s">
        <v>19</v>
      </c>
      <c r="H71" s="35"/>
    </row>
    <row r="72" spans="1:8" s="30" customFormat="1" ht="51.75" customHeight="1">
      <c r="A72" s="75">
        <v>18</v>
      </c>
      <c r="B72" s="67" t="s">
        <v>25</v>
      </c>
      <c r="C72" s="32">
        <v>27</v>
      </c>
      <c r="D72" s="32">
        <v>1500</v>
      </c>
      <c r="E72" s="29">
        <f>ROUND(C72*D72,2)</f>
        <v>40500</v>
      </c>
      <c r="F72" s="28" t="s">
        <v>288</v>
      </c>
      <c r="G72" s="54" t="s">
        <v>27</v>
      </c>
      <c r="H72" s="39"/>
    </row>
    <row r="73" spans="1:8" s="30" customFormat="1" ht="36">
      <c r="A73" s="75">
        <v>19</v>
      </c>
      <c r="B73" s="68" t="s">
        <v>302</v>
      </c>
      <c r="C73" s="32"/>
      <c r="D73" s="32"/>
      <c r="E73" s="29">
        <v>584418.47</v>
      </c>
      <c r="F73" s="28" t="s">
        <v>68</v>
      </c>
      <c r="G73" s="54" t="s">
        <v>20</v>
      </c>
      <c r="H73" s="35"/>
    </row>
    <row r="74" spans="1:8" s="30" customFormat="1" ht="24">
      <c r="A74" s="75">
        <v>20</v>
      </c>
      <c r="B74" s="68" t="s">
        <v>303</v>
      </c>
      <c r="C74" s="32">
        <v>30.14</v>
      </c>
      <c r="D74" s="32">
        <v>2500</v>
      </c>
      <c r="E74" s="29">
        <f>ROUND(C74*D74,2)</f>
        <v>75350</v>
      </c>
      <c r="F74" s="28" t="s">
        <v>288</v>
      </c>
      <c r="G74" s="54" t="s">
        <v>26</v>
      </c>
      <c r="H74" s="39"/>
    </row>
    <row r="75" spans="1:8" s="30" customFormat="1" ht="36">
      <c r="A75" s="75">
        <v>21</v>
      </c>
      <c r="B75" s="68" t="s">
        <v>128</v>
      </c>
      <c r="C75" s="32"/>
      <c r="D75" s="32"/>
      <c r="E75" s="29">
        <v>166542.38</v>
      </c>
      <c r="F75" s="28" t="s">
        <v>68</v>
      </c>
      <c r="G75" s="54" t="s">
        <v>126</v>
      </c>
      <c r="H75" s="35"/>
    </row>
    <row r="76" spans="1:7" ht="12.75">
      <c r="A76" s="75"/>
      <c r="B76" s="45"/>
      <c r="C76" s="11"/>
      <c r="D76" s="7" t="s">
        <v>259</v>
      </c>
      <c r="E76" s="16">
        <f>SUM(E55:E75)</f>
        <v>6981958.899999999</v>
      </c>
      <c r="F76" s="9"/>
      <c r="G76" s="50"/>
    </row>
    <row r="77" spans="1:7" ht="22.5" customHeight="1">
      <c r="A77" s="11"/>
      <c r="B77" s="99" t="s">
        <v>8</v>
      </c>
      <c r="C77" s="100"/>
      <c r="D77" s="100"/>
      <c r="E77" s="100"/>
      <c r="F77" s="100"/>
      <c r="G77" s="100"/>
    </row>
    <row r="78" spans="1:7" ht="38.25" customHeight="1">
      <c r="A78" s="75">
        <v>1</v>
      </c>
      <c r="B78" s="70" t="s">
        <v>137</v>
      </c>
      <c r="C78" s="115">
        <v>44849.6</v>
      </c>
      <c r="D78" s="11">
        <v>2710</v>
      </c>
      <c r="E78" s="29">
        <f>ROUND(C78*D78,2)</f>
        <v>121542416</v>
      </c>
      <c r="F78" s="9" t="s">
        <v>288</v>
      </c>
      <c r="G78" s="109" t="s">
        <v>286</v>
      </c>
    </row>
    <row r="79" spans="1:7" ht="24">
      <c r="A79" s="75">
        <v>2</v>
      </c>
      <c r="B79" s="70" t="s">
        <v>138</v>
      </c>
      <c r="C79" s="115">
        <v>543.94</v>
      </c>
      <c r="D79" s="11">
        <v>2710</v>
      </c>
      <c r="E79" s="12">
        <f>ROUND(C79*D79,2)</f>
        <v>1474077.4</v>
      </c>
      <c r="F79" s="9" t="s">
        <v>288</v>
      </c>
      <c r="G79" s="110"/>
    </row>
    <row r="80" spans="1:7" ht="24">
      <c r="A80" s="75">
        <v>3</v>
      </c>
      <c r="B80" s="70" t="s">
        <v>139</v>
      </c>
      <c r="C80" s="115">
        <v>2900.57</v>
      </c>
      <c r="D80" s="11">
        <v>2710</v>
      </c>
      <c r="E80" s="12">
        <f>ROUND(C80*D80,2)</f>
        <v>7860544.7</v>
      </c>
      <c r="F80" s="9" t="s">
        <v>288</v>
      </c>
      <c r="G80" s="110"/>
    </row>
    <row r="81" spans="1:7" ht="24">
      <c r="A81" s="75">
        <v>4</v>
      </c>
      <c r="B81" s="70" t="s">
        <v>139</v>
      </c>
      <c r="C81" s="115"/>
      <c r="D81" s="11"/>
      <c r="E81" s="12">
        <v>292892.15</v>
      </c>
      <c r="F81" s="9" t="s">
        <v>68</v>
      </c>
      <c r="G81" s="110"/>
    </row>
    <row r="82" spans="1:7" ht="12.75">
      <c r="A82" s="75">
        <v>5</v>
      </c>
      <c r="B82" s="70" t="s">
        <v>289</v>
      </c>
      <c r="C82" s="115"/>
      <c r="D82" s="11"/>
      <c r="E82" s="12">
        <v>1820997.55</v>
      </c>
      <c r="F82" s="9" t="s">
        <v>68</v>
      </c>
      <c r="G82" s="110"/>
    </row>
    <row r="83" spans="1:7" ht="12.75">
      <c r="A83" s="75"/>
      <c r="B83" s="45"/>
      <c r="C83" s="12"/>
      <c r="D83" s="17" t="s">
        <v>259</v>
      </c>
      <c r="E83" s="16">
        <f>SUM(E78:E82)</f>
        <v>132990927.80000001</v>
      </c>
      <c r="F83" s="9"/>
      <c r="G83" s="110"/>
    </row>
    <row r="84" spans="1:7" ht="12.75">
      <c r="A84" s="75">
        <v>6</v>
      </c>
      <c r="B84" s="46" t="s">
        <v>290</v>
      </c>
      <c r="C84" s="12"/>
      <c r="D84" s="9"/>
      <c r="E84" s="16">
        <v>22019.97</v>
      </c>
      <c r="F84" s="9" t="s">
        <v>68</v>
      </c>
      <c r="G84" s="110"/>
    </row>
    <row r="85" spans="1:7" ht="48">
      <c r="A85" s="75">
        <v>7</v>
      </c>
      <c r="B85" s="70" t="s">
        <v>287</v>
      </c>
      <c r="C85" s="115">
        <v>101429.85</v>
      </c>
      <c r="D85" s="11">
        <v>2710</v>
      </c>
      <c r="E85" s="12">
        <f>ROUND(C85*D85,2)</f>
        <v>274874893.5</v>
      </c>
      <c r="F85" s="9" t="s">
        <v>288</v>
      </c>
      <c r="G85" s="110"/>
    </row>
    <row r="86" spans="1:7" ht="24">
      <c r="A86" s="75">
        <v>8</v>
      </c>
      <c r="B86" s="70" t="s">
        <v>140</v>
      </c>
      <c r="C86" s="115">
        <v>4768.74</v>
      </c>
      <c r="D86" s="11">
        <v>2710</v>
      </c>
      <c r="E86" s="12">
        <f>ROUND(C86*D86,2)</f>
        <v>12923285.4</v>
      </c>
      <c r="F86" s="9" t="s">
        <v>288</v>
      </c>
      <c r="G86" s="110"/>
    </row>
    <row r="87" spans="1:7" ht="24">
      <c r="A87" s="75">
        <v>9</v>
      </c>
      <c r="B87" s="70" t="s">
        <v>262</v>
      </c>
      <c r="C87" s="115">
        <v>325.2</v>
      </c>
      <c r="D87" s="11">
        <v>2710</v>
      </c>
      <c r="E87" s="12">
        <f>ROUND(C87*D87,2)</f>
        <v>881292</v>
      </c>
      <c r="F87" s="9" t="s">
        <v>288</v>
      </c>
      <c r="G87" s="110"/>
    </row>
    <row r="88" spans="1:7" ht="25.5">
      <c r="A88" s="75"/>
      <c r="B88" s="45"/>
      <c r="C88" s="9"/>
      <c r="D88" s="17" t="s">
        <v>291</v>
      </c>
      <c r="E88" s="16">
        <f>SUM(E85:E87)</f>
        <v>288679470.9</v>
      </c>
      <c r="F88" s="9"/>
      <c r="G88" s="14"/>
    </row>
    <row r="89" spans="1:7" ht="25.5">
      <c r="A89" s="75"/>
      <c r="B89" s="19"/>
      <c r="C89" s="19"/>
      <c r="D89" s="20" t="s">
        <v>292</v>
      </c>
      <c r="E89" s="21">
        <f>SUM(E88,E84,E83)</f>
        <v>421692418.67</v>
      </c>
      <c r="F89" s="19"/>
      <c r="G89" s="22"/>
    </row>
    <row r="90" spans="1:7" ht="24.75" customHeight="1">
      <c r="A90" s="11"/>
      <c r="B90" s="107" t="s">
        <v>141</v>
      </c>
      <c r="C90" s="107"/>
      <c r="D90" s="107"/>
      <c r="E90" s="107"/>
      <c r="F90" s="107"/>
      <c r="G90" s="99"/>
    </row>
    <row r="91" spans="1:7" ht="24">
      <c r="A91" s="75">
        <v>1</v>
      </c>
      <c r="B91" s="70" t="s">
        <v>263</v>
      </c>
      <c r="C91" s="11"/>
      <c r="D91" s="11"/>
      <c r="E91" s="12">
        <v>1970348.03</v>
      </c>
      <c r="F91" s="9" t="s">
        <v>68</v>
      </c>
      <c r="G91" s="50" t="s">
        <v>284</v>
      </c>
    </row>
    <row r="92" spans="1:7" ht="24">
      <c r="A92" s="75">
        <v>2</v>
      </c>
      <c r="B92" s="70" t="s">
        <v>264</v>
      </c>
      <c r="C92" s="11"/>
      <c r="D92" s="11"/>
      <c r="E92" s="12">
        <v>160955.82</v>
      </c>
      <c r="F92" s="9" t="s">
        <v>68</v>
      </c>
      <c r="G92" s="55" t="s">
        <v>273</v>
      </c>
    </row>
    <row r="93" spans="1:7" ht="24">
      <c r="A93" s="75">
        <v>3</v>
      </c>
      <c r="B93" s="70" t="s">
        <v>274</v>
      </c>
      <c r="C93" s="11"/>
      <c r="D93" s="11"/>
      <c r="E93" s="12">
        <v>192600</v>
      </c>
      <c r="F93" s="9" t="s">
        <v>68</v>
      </c>
      <c r="G93" s="55" t="s">
        <v>275</v>
      </c>
    </row>
    <row r="94" spans="1:7" ht="24">
      <c r="A94" s="75">
        <v>4</v>
      </c>
      <c r="B94" s="70" t="s">
        <v>276</v>
      </c>
      <c r="C94" s="11"/>
      <c r="D94" s="11"/>
      <c r="E94" s="31">
        <v>149934.18</v>
      </c>
      <c r="F94" s="9" t="s">
        <v>68</v>
      </c>
      <c r="G94" s="55" t="s">
        <v>277</v>
      </c>
    </row>
    <row r="95" spans="1:7" ht="24">
      <c r="A95" s="75">
        <v>5</v>
      </c>
      <c r="B95" s="70" t="s">
        <v>278</v>
      </c>
      <c r="C95" s="11"/>
      <c r="D95" s="11"/>
      <c r="E95" s="31">
        <v>90932.88</v>
      </c>
      <c r="F95" s="9" t="s">
        <v>68</v>
      </c>
      <c r="G95" s="55" t="s">
        <v>277</v>
      </c>
    </row>
    <row r="96" spans="1:7" ht="24">
      <c r="A96" s="75">
        <v>6</v>
      </c>
      <c r="B96" s="56" t="s">
        <v>279</v>
      </c>
      <c r="C96" s="11"/>
      <c r="D96" s="11"/>
      <c r="E96" s="31">
        <v>165519.17</v>
      </c>
      <c r="F96" s="9" t="s">
        <v>68</v>
      </c>
      <c r="G96" s="56" t="s">
        <v>280</v>
      </c>
    </row>
    <row r="97" spans="1:7" ht="24">
      <c r="A97" s="75">
        <v>7</v>
      </c>
      <c r="B97" s="56" t="s">
        <v>313</v>
      </c>
      <c r="C97" s="11"/>
      <c r="D97" s="11"/>
      <c r="E97" s="31">
        <v>195395.22</v>
      </c>
      <c r="F97" s="9" t="s">
        <v>68</v>
      </c>
      <c r="G97" s="56"/>
    </row>
    <row r="98" spans="1:7" ht="12.75">
      <c r="A98" s="75"/>
      <c r="B98" s="45"/>
      <c r="C98" s="11"/>
      <c r="D98" s="15" t="s">
        <v>259</v>
      </c>
      <c r="E98" s="13">
        <f>SUM(E91:E97)</f>
        <v>2925685.3000000003</v>
      </c>
      <c r="F98" s="9"/>
      <c r="G98" s="10"/>
    </row>
    <row r="99" spans="1:7" ht="23.25" customHeight="1">
      <c r="A99" s="11"/>
      <c r="B99" s="99" t="s">
        <v>142</v>
      </c>
      <c r="C99" s="100"/>
      <c r="D99" s="100"/>
      <c r="E99" s="100"/>
      <c r="F99" s="100"/>
      <c r="G99" s="100"/>
    </row>
    <row r="100" spans="1:7" s="30" customFormat="1" ht="24">
      <c r="A100" s="75">
        <v>1</v>
      </c>
      <c r="B100" s="66" t="s">
        <v>143</v>
      </c>
      <c r="C100" s="32">
        <v>80.1</v>
      </c>
      <c r="D100" s="32"/>
      <c r="E100" s="29">
        <v>10000</v>
      </c>
      <c r="F100" s="28" t="s">
        <v>68</v>
      </c>
      <c r="G100" s="52" t="s">
        <v>144</v>
      </c>
    </row>
    <row r="101" spans="1:7" s="30" customFormat="1" ht="25.5" customHeight="1">
      <c r="A101" s="75">
        <v>2</v>
      </c>
      <c r="B101" s="66" t="s">
        <v>145</v>
      </c>
      <c r="C101" s="32">
        <v>49.2</v>
      </c>
      <c r="D101" s="32"/>
      <c r="E101" s="29">
        <v>6000</v>
      </c>
      <c r="F101" s="28" t="s">
        <v>68</v>
      </c>
      <c r="G101" s="52" t="s">
        <v>144</v>
      </c>
    </row>
    <row r="102" spans="1:7" s="30" customFormat="1" ht="24">
      <c r="A102" s="75">
        <v>3</v>
      </c>
      <c r="B102" s="66" t="s">
        <v>146</v>
      </c>
      <c r="C102" s="32">
        <v>226.4</v>
      </c>
      <c r="D102" s="32"/>
      <c r="E102" s="29">
        <v>86067.33</v>
      </c>
      <c r="F102" s="28" t="s">
        <v>68</v>
      </c>
      <c r="G102" s="52" t="s">
        <v>147</v>
      </c>
    </row>
    <row r="103" spans="1:7" s="30" customFormat="1" ht="25.5" customHeight="1">
      <c r="A103" s="75">
        <v>4</v>
      </c>
      <c r="B103" s="54" t="s">
        <v>148</v>
      </c>
      <c r="C103" s="32">
        <v>226.4</v>
      </c>
      <c r="D103" s="32"/>
      <c r="E103" s="111">
        <v>51954.62</v>
      </c>
      <c r="F103" s="28" t="s">
        <v>68</v>
      </c>
      <c r="G103" s="52" t="s">
        <v>149</v>
      </c>
    </row>
    <row r="104" spans="1:7" s="30" customFormat="1" ht="60">
      <c r="A104" s="75">
        <v>5</v>
      </c>
      <c r="B104" s="66" t="s">
        <v>150</v>
      </c>
      <c r="C104" s="32">
        <v>2987.1</v>
      </c>
      <c r="D104" s="32"/>
      <c r="E104" s="29">
        <v>1510094.34</v>
      </c>
      <c r="F104" s="28" t="s">
        <v>68</v>
      </c>
      <c r="G104" s="52" t="s">
        <v>151</v>
      </c>
    </row>
    <row r="105" spans="1:7" s="30" customFormat="1" ht="25.5" customHeight="1">
      <c r="A105" s="75">
        <v>6</v>
      </c>
      <c r="B105" s="66" t="s">
        <v>152</v>
      </c>
      <c r="C105" s="32">
        <v>180.8</v>
      </c>
      <c r="D105" s="32"/>
      <c r="E105" s="29">
        <v>34624.75</v>
      </c>
      <c r="F105" s="28" t="s">
        <v>68</v>
      </c>
      <c r="G105" s="52" t="s">
        <v>153</v>
      </c>
    </row>
    <row r="106" spans="1:7" s="30" customFormat="1" ht="24">
      <c r="A106" s="75">
        <v>7</v>
      </c>
      <c r="B106" s="66" t="s">
        <v>154</v>
      </c>
      <c r="C106" s="32">
        <v>30.5</v>
      </c>
      <c r="D106" s="32"/>
      <c r="E106" s="28">
        <v>800</v>
      </c>
      <c r="F106" s="28" t="s">
        <v>68</v>
      </c>
      <c r="G106" s="52" t="s">
        <v>155</v>
      </c>
    </row>
    <row r="107" spans="1:7" s="30" customFormat="1" ht="36">
      <c r="A107" s="75">
        <v>8</v>
      </c>
      <c r="B107" s="66" t="s">
        <v>156</v>
      </c>
      <c r="C107" s="32">
        <v>52.2</v>
      </c>
      <c r="D107" s="32"/>
      <c r="E107" s="29">
        <v>3000</v>
      </c>
      <c r="F107" s="28" t="s">
        <v>68</v>
      </c>
      <c r="G107" s="52" t="s">
        <v>157</v>
      </c>
    </row>
    <row r="108" spans="1:7" s="30" customFormat="1" ht="36">
      <c r="A108" s="75">
        <v>9</v>
      </c>
      <c r="B108" s="66" t="s">
        <v>158</v>
      </c>
      <c r="C108" s="32">
        <v>41.8</v>
      </c>
      <c r="D108" s="32"/>
      <c r="E108" s="40">
        <v>17374.65</v>
      </c>
      <c r="F108" s="28" t="s">
        <v>68</v>
      </c>
      <c r="G108" s="52" t="s">
        <v>53</v>
      </c>
    </row>
    <row r="109" spans="1:7" s="30" customFormat="1" ht="25.5" customHeight="1">
      <c r="A109" s="75">
        <v>10</v>
      </c>
      <c r="B109" s="66" t="s">
        <v>156</v>
      </c>
      <c r="C109" s="32">
        <v>42.4</v>
      </c>
      <c r="D109" s="32"/>
      <c r="E109" s="29">
        <v>17042</v>
      </c>
      <c r="F109" s="28" t="s">
        <v>68</v>
      </c>
      <c r="G109" s="52" t="s">
        <v>159</v>
      </c>
    </row>
    <row r="110" spans="1:7" s="30" customFormat="1" ht="24">
      <c r="A110" s="75">
        <v>11</v>
      </c>
      <c r="B110" s="66" t="s">
        <v>160</v>
      </c>
      <c r="C110" s="32">
        <v>6.6</v>
      </c>
      <c r="D110" s="32"/>
      <c r="E110" s="29">
        <v>6220</v>
      </c>
      <c r="F110" s="28" t="s">
        <v>68</v>
      </c>
      <c r="G110" s="52" t="s">
        <v>161</v>
      </c>
    </row>
    <row r="111" spans="1:7" s="30" customFormat="1" ht="25.5" customHeight="1">
      <c r="A111" s="75">
        <v>12</v>
      </c>
      <c r="B111" s="66" t="s">
        <v>162</v>
      </c>
      <c r="C111" s="32">
        <v>1.92</v>
      </c>
      <c r="D111" s="32"/>
      <c r="E111" s="29">
        <v>5916</v>
      </c>
      <c r="F111" s="28" t="s">
        <v>68</v>
      </c>
      <c r="G111" s="52" t="s">
        <v>159</v>
      </c>
    </row>
    <row r="112" spans="1:7" s="30" customFormat="1" ht="24">
      <c r="A112" s="75">
        <v>13</v>
      </c>
      <c r="B112" s="66" t="s">
        <v>162</v>
      </c>
      <c r="C112" s="32">
        <v>5</v>
      </c>
      <c r="D112" s="32"/>
      <c r="E112" s="29">
        <v>4128</v>
      </c>
      <c r="F112" s="28" t="s">
        <v>68</v>
      </c>
      <c r="G112" s="52" t="s">
        <v>159</v>
      </c>
    </row>
    <row r="113" spans="1:7" s="30" customFormat="1" ht="25.5" customHeight="1">
      <c r="A113" s="75">
        <v>14</v>
      </c>
      <c r="B113" s="66" t="s">
        <v>163</v>
      </c>
      <c r="C113" s="32">
        <v>232.11</v>
      </c>
      <c r="D113" s="28"/>
      <c r="E113" s="29">
        <v>126139.05</v>
      </c>
      <c r="F113" s="28" t="s">
        <v>68</v>
      </c>
      <c r="G113" s="52" t="s">
        <v>164</v>
      </c>
    </row>
    <row r="114" spans="1:7" s="30" customFormat="1" ht="12.75">
      <c r="A114" s="75">
        <v>15</v>
      </c>
      <c r="B114" s="66" t="s">
        <v>165</v>
      </c>
      <c r="C114" s="32">
        <v>93.44</v>
      </c>
      <c r="D114" s="28"/>
      <c r="E114" s="29">
        <v>32272.41</v>
      </c>
      <c r="F114" s="28" t="s">
        <v>68</v>
      </c>
      <c r="G114" s="52" t="s">
        <v>166</v>
      </c>
    </row>
    <row r="115" spans="1:7" s="30" customFormat="1" ht="12.75" customHeight="1">
      <c r="A115" s="75">
        <v>16</v>
      </c>
      <c r="B115" s="54" t="s">
        <v>167</v>
      </c>
      <c r="C115" s="32">
        <v>291.96</v>
      </c>
      <c r="D115" s="28"/>
      <c r="E115" s="29">
        <v>31806.9</v>
      </c>
      <c r="F115" s="28" t="s">
        <v>68</v>
      </c>
      <c r="G115" s="52" t="s">
        <v>168</v>
      </c>
    </row>
    <row r="116" spans="1:7" s="30" customFormat="1" ht="12.75">
      <c r="A116" s="75">
        <v>17</v>
      </c>
      <c r="B116" s="54" t="s">
        <v>169</v>
      </c>
      <c r="C116" s="32">
        <v>114.19</v>
      </c>
      <c r="D116" s="28"/>
      <c r="E116" s="29">
        <v>19805.71</v>
      </c>
      <c r="F116" s="28" t="s">
        <v>68</v>
      </c>
      <c r="G116" s="52" t="s">
        <v>166</v>
      </c>
    </row>
    <row r="117" spans="1:7" s="30" customFormat="1" ht="12.75">
      <c r="A117" s="75">
        <v>18</v>
      </c>
      <c r="B117" s="54" t="s">
        <v>223</v>
      </c>
      <c r="C117" s="32">
        <v>115.79</v>
      </c>
      <c r="D117" s="28"/>
      <c r="E117" s="29">
        <v>15062.11</v>
      </c>
      <c r="F117" s="28" t="s">
        <v>68</v>
      </c>
      <c r="G117" s="57" t="s">
        <v>166</v>
      </c>
    </row>
    <row r="118" spans="1:7" s="30" customFormat="1" ht="12.75" customHeight="1">
      <c r="A118" s="75">
        <v>19</v>
      </c>
      <c r="B118" s="54" t="s">
        <v>170</v>
      </c>
      <c r="C118" s="32">
        <v>77.07</v>
      </c>
      <c r="D118" s="28"/>
      <c r="E118" s="29">
        <v>15038.51</v>
      </c>
      <c r="F118" s="28" t="s">
        <v>68</v>
      </c>
      <c r="G118" s="52" t="s">
        <v>166</v>
      </c>
    </row>
    <row r="119" spans="1:7" s="30" customFormat="1" ht="12.75">
      <c r="A119" s="75">
        <v>20</v>
      </c>
      <c r="B119" s="54" t="s">
        <v>171</v>
      </c>
      <c r="C119" s="32">
        <v>64.92</v>
      </c>
      <c r="D119" s="28"/>
      <c r="E119" s="29">
        <v>14075.04</v>
      </c>
      <c r="F119" s="28" t="s">
        <v>68</v>
      </c>
      <c r="G119" s="52" t="s">
        <v>166</v>
      </c>
    </row>
    <row r="120" spans="1:7" s="30" customFormat="1" ht="12.75" customHeight="1">
      <c r="A120" s="75">
        <v>21</v>
      </c>
      <c r="B120" s="66" t="s">
        <v>172</v>
      </c>
      <c r="C120" s="32">
        <v>9.52</v>
      </c>
      <c r="D120" s="28"/>
      <c r="E120" s="29">
        <v>10903.79</v>
      </c>
      <c r="F120" s="28" t="s">
        <v>68</v>
      </c>
      <c r="G120" s="52" t="s">
        <v>166</v>
      </c>
    </row>
    <row r="121" spans="1:7" s="30" customFormat="1" ht="12.75">
      <c r="A121" s="75">
        <v>22</v>
      </c>
      <c r="B121" s="66" t="s">
        <v>156</v>
      </c>
      <c r="C121" s="32">
        <v>11.26</v>
      </c>
      <c r="D121" s="28"/>
      <c r="E121" s="29">
        <v>4744.78</v>
      </c>
      <c r="F121" s="28" t="s">
        <v>68</v>
      </c>
      <c r="G121" s="52" t="s">
        <v>166</v>
      </c>
    </row>
    <row r="122" spans="1:7" s="30" customFormat="1" ht="12.75" customHeight="1">
      <c r="A122" s="75">
        <v>23</v>
      </c>
      <c r="B122" s="66" t="s">
        <v>173</v>
      </c>
      <c r="C122" s="32">
        <v>15.52</v>
      </c>
      <c r="D122" s="28"/>
      <c r="E122" s="28">
        <v>576.33</v>
      </c>
      <c r="F122" s="28" t="s">
        <v>68</v>
      </c>
      <c r="G122" s="52" t="s">
        <v>174</v>
      </c>
    </row>
    <row r="123" spans="1:7" s="30" customFormat="1" ht="15.75" customHeight="1">
      <c r="A123" s="75">
        <v>24</v>
      </c>
      <c r="B123" s="66" t="s">
        <v>173</v>
      </c>
      <c r="C123" s="32">
        <v>7.96</v>
      </c>
      <c r="D123" s="28"/>
      <c r="E123" s="29">
        <v>3190.72</v>
      </c>
      <c r="F123" s="28" t="s">
        <v>68</v>
      </c>
      <c r="G123" s="52" t="s">
        <v>174</v>
      </c>
    </row>
    <row r="124" spans="1:7" s="30" customFormat="1" ht="24">
      <c r="A124" s="75">
        <v>25</v>
      </c>
      <c r="B124" s="66" t="s">
        <v>175</v>
      </c>
      <c r="C124" s="32" t="s">
        <v>257</v>
      </c>
      <c r="D124" s="28"/>
      <c r="E124" s="29">
        <v>326470.6</v>
      </c>
      <c r="F124" s="28" t="s">
        <v>68</v>
      </c>
      <c r="G124" s="52" t="s">
        <v>176</v>
      </c>
    </row>
    <row r="125" spans="1:7" s="30" customFormat="1" ht="24">
      <c r="A125" s="75">
        <v>26</v>
      </c>
      <c r="B125" s="66" t="s">
        <v>177</v>
      </c>
      <c r="C125" s="32">
        <v>517</v>
      </c>
      <c r="D125" s="28"/>
      <c r="E125" s="29">
        <v>355560.89</v>
      </c>
      <c r="F125" s="28" t="s">
        <v>68</v>
      </c>
      <c r="G125" s="52" t="s">
        <v>178</v>
      </c>
    </row>
    <row r="126" spans="1:7" s="30" customFormat="1" ht="25.5" customHeight="1">
      <c r="A126" s="75">
        <v>27</v>
      </c>
      <c r="B126" s="66" t="s">
        <v>179</v>
      </c>
      <c r="C126" s="32">
        <v>201</v>
      </c>
      <c r="D126" s="28"/>
      <c r="E126" s="29">
        <v>137782</v>
      </c>
      <c r="F126" s="28" t="s">
        <v>68</v>
      </c>
      <c r="G126" s="52" t="s">
        <v>180</v>
      </c>
    </row>
    <row r="127" spans="1:7" s="30" customFormat="1" ht="26.25" customHeight="1">
      <c r="A127" s="75">
        <v>28</v>
      </c>
      <c r="B127" s="66" t="s">
        <v>181</v>
      </c>
      <c r="C127" s="32">
        <v>914</v>
      </c>
      <c r="D127" s="28"/>
      <c r="E127" s="29">
        <v>190049</v>
      </c>
      <c r="F127" s="28" t="s">
        <v>68</v>
      </c>
      <c r="G127" s="52" t="s">
        <v>182</v>
      </c>
    </row>
    <row r="128" spans="1:7" s="30" customFormat="1" ht="25.5" customHeight="1">
      <c r="A128" s="75">
        <v>29</v>
      </c>
      <c r="B128" s="66" t="s">
        <v>183</v>
      </c>
      <c r="C128" s="32"/>
      <c r="D128" s="28"/>
      <c r="E128" s="29">
        <v>196643.24</v>
      </c>
      <c r="F128" s="28" t="s">
        <v>68</v>
      </c>
      <c r="G128" s="52" t="s">
        <v>184</v>
      </c>
    </row>
    <row r="129" spans="1:7" s="30" customFormat="1" ht="24">
      <c r="A129" s="75">
        <v>30</v>
      </c>
      <c r="B129" s="66" t="s">
        <v>194</v>
      </c>
      <c r="C129" s="32">
        <v>83</v>
      </c>
      <c r="D129" s="28"/>
      <c r="E129" s="29">
        <v>15476</v>
      </c>
      <c r="F129" s="28" t="s">
        <v>68</v>
      </c>
      <c r="G129" s="52" t="s">
        <v>195</v>
      </c>
    </row>
    <row r="130" spans="1:7" s="30" customFormat="1" ht="25.5" customHeight="1">
      <c r="A130" s="75">
        <v>31</v>
      </c>
      <c r="B130" s="66" t="s">
        <v>196</v>
      </c>
      <c r="C130" s="32">
        <v>83</v>
      </c>
      <c r="D130" s="28"/>
      <c r="E130" s="29">
        <v>15476</v>
      </c>
      <c r="F130" s="28" t="s">
        <v>68</v>
      </c>
      <c r="G130" s="52" t="s">
        <v>195</v>
      </c>
    </row>
    <row r="131" spans="1:7" s="30" customFormat="1" ht="27.75" customHeight="1">
      <c r="A131" s="75">
        <v>32</v>
      </c>
      <c r="B131" s="71" t="s">
        <v>54</v>
      </c>
      <c r="C131" s="117"/>
      <c r="D131" s="33"/>
      <c r="E131" s="41">
        <v>3741189.53</v>
      </c>
      <c r="F131" s="33" t="s">
        <v>68</v>
      </c>
      <c r="G131" s="58"/>
    </row>
    <row r="132" spans="1:7" s="30" customFormat="1" ht="36">
      <c r="A132" s="75">
        <v>33</v>
      </c>
      <c r="B132" s="71" t="s">
        <v>55</v>
      </c>
      <c r="C132" s="33"/>
      <c r="D132" s="33"/>
      <c r="E132" s="42">
        <v>122051.05</v>
      </c>
      <c r="F132" s="34" t="s">
        <v>68</v>
      </c>
      <c r="G132" s="58"/>
    </row>
    <row r="133" spans="1:7" s="30" customFormat="1" ht="38.25" customHeight="1">
      <c r="A133" s="75">
        <v>34</v>
      </c>
      <c r="B133" s="66" t="s">
        <v>55</v>
      </c>
      <c r="C133" s="33"/>
      <c r="D133" s="33"/>
      <c r="E133" s="42">
        <v>122051.06</v>
      </c>
      <c r="F133" s="33" t="s">
        <v>68</v>
      </c>
      <c r="G133" s="58"/>
    </row>
    <row r="134" spans="1:7" ht="15.75" customHeight="1">
      <c r="A134" s="75"/>
      <c r="C134" s="23"/>
      <c r="D134" s="24" t="s">
        <v>259</v>
      </c>
      <c r="E134" s="25">
        <f>SUM(E100:E133)</f>
        <v>7249586.41</v>
      </c>
      <c r="F134" s="23"/>
      <c r="G134" s="26"/>
    </row>
    <row r="135" spans="1:7" ht="20.25" customHeight="1">
      <c r="A135" s="11"/>
      <c r="B135" s="99" t="s">
        <v>197</v>
      </c>
      <c r="C135" s="100"/>
      <c r="D135" s="100"/>
      <c r="E135" s="100"/>
      <c r="F135" s="100"/>
      <c r="G135" s="100"/>
    </row>
    <row r="136" spans="1:7" ht="18.75" customHeight="1">
      <c r="A136" s="11"/>
      <c r="B136" s="99" t="s">
        <v>198</v>
      </c>
      <c r="C136" s="100"/>
      <c r="D136" s="100"/>
      <c r="E136" s="100"/>
      <c r="F136" s="100"/>
      <c r="G136" s="100"/>
    </row>
    <row r="137" spans="1:7" ht="25.5" customHeight="1">
      <c r="A137" s="75">
        <v>1</v>
      </c>
      <c r="B137" s="70" t="s">
        <v>199</v>
      </c>
      <c r="C137" s="11">
        <v>609.27</v>
      </c>
      <c r="D137" s="11">
        <v>2500</v>
      </c>
      <c r="E137" s="12">
        <f>ROUND(C137*D137,2)</f>
        <v>1523175</v>
      </c>
      <c r="F137" s="9" t="s">
        <v>288</v>
      </c>
      <c r="G137" s="50" t="s">
        <v>200</v>
      </c>
    </row>
    <row r="138" spans="1:7" ht="17.25" customHeight="1">
      <c r="A138" s="11"/>
      <c r="B138" s="99" t="s">
        <v>201</v>
      </c>
      <c r="C138" s="100"/>
      <c r="D138" s="100"/>
      <c r="E138" s="100"/>
      <c r="F138" s="100"/>
      <c r="G138" s="100"/>
    </row>
    <row r="139" spans="1:7" ht="36">
      <c r="A139" s="75">
        <v>1</v>
      </c>
      <c r="B139" s="70" t="s">
        <v>202</v>
      </c>
      <c r="C139" s="11">
        <v>500</v>
      </c>
      <c r="D139" s="11">
        <v>2500</v>
      </c>
      <c r="E139" s="12">
        <f>ROUND(C139*D139,2)</f>
        <v>1250000</v>
      </c>
      <c r="F139" s="9" t="s">
        <v>288</v>
      </c>
      <c r="G139" s="50" t="s">
        <v>314</v>
      </c>
    </row>
    <row r="140" spans="1:7" ht="21" customHeight="1">
      <c r="A140" s="11"/>
      <c r="B140" s="99" t="s">
        <v>203</v>
      </c>
      <c r="C140" s="100"/>
      <c r="D140" s="100"/>
      <c r="E140" s="100"/>
      <c r="F140" s="100"/>
      <c r="G140" s="100"/>
    </row>
    <row r="141" spans="1:7" ht="36">
      <c r="A141" s="75">
        <v>1</v>
      </c>
      <c r="B141" s="70" t="s">
        <v>204</v>
      </c>
      <c r="C141" s="115">
        <v>3308</v>
      </c>
      <c r="D141" s="9"/>
      <c r="E141" s="12">
        <v>5342530.966</v>
      </c>
      <c r="F141" s="9" t="s">
        <v>68</v>
      </c>
      <c r="G141" s="50" t="s">
        <v>0</v>
      </c>
    </row>
    <row r="142" spans="1:7" ht="20.25" customHeight="1">
      <c r="A142" s="11"/>
      <c r="B142" s="99" t="s">
        <v>205</v>
      </c>
      <c r="C142" s="100"/>
      <c r="D142" s="100"/>
      <c r="E142" s="100"/>
      <c r="F142" s="100"/>
      <c r="G142" s="100"/>
    </row>
    <row r="143" spans="1:7" ht="108">
      <c r="A143" s="75">
        <v>1</v>
      </c>
      <c r="B143" s="70" t="s">
        <v>206</v>
      </c>
      <c r="C143" s="115">
        <v>3304</v>
      </c>
      <c r="D143" s="11">
        <v>2500</v>
      </c>
      <c r="E143" s="12">
        <f>ROUND(C143*D143,2)</f>
        <v>8260000</v>
      </c>
      <c r="F143" s="9" t="s">
        <v>288</v>
      </c>
      <c r="G143" s="50" t="s">
        <v>82</v>
      </c>
    </row>
    <row r="144" spans="1:7" ht="156">
      <c r="A144" s="75">
        <v>2</v>
      </c>
      <c r="B144" s="70" t="s">
        <v>207</v>
      </c>
      <c r="C144" s="11">
        <v>1320.3</v>
      </c>
      <c r="D144" s="11"/>
      <c r="E144" s="12">
        <v>1989456.48</v>
      </c>
      <c r="F144" s="18" t="s">
        <v>68</v>
      </c>
      <c r="G144" s="53" t="s">
        <v>85</v>
      </c>
    </row>
    <row r="145" spans="1:7" ht="36">
      <c r="A145" s="75"/>
      <c r="B145" s="45"/>
      <c r="C145" s="11"/>
      <c r="D145" s="11"/>
      <c r="E145" s="12"/>
      <c r="F145" s="18"/>
      <c r="G145" s="59" t="s">
        <v>86</v>
      </c>
    </row>
    <row r="146" spans="1:7" ht="12.75">
      <c r="A146" s="75"/>
      <c r="B146" s="45"/>
      <c r="C146" s="11"/>
      <c r="D146" s="15" t="s">
        <v>259</v>
      </c>
      <c r="E146" s="13">
        <f>SUM(E143:E144)</f>
        <v>10249456.48</v>
      </c>
      <c r="F146" s="9"/>
      <c r="G146" s="26"/>
    </row>
    <row r="147" spans="1:7" ht="15" customHeight="1">
      <c r="A147" s="131"/>
      <c r="B147" s="102" t="s">
        <v>208</v>
      </c>
      <c r="C147" s="103"/>
      <c r="D147" s="103"/>
      <c r="E147" s="103"/>
      <c r="F147" s="103"/>
      <c r="G147" s="103"/>
    </row>
    <row r="148" spans="1:7" s="30" customFormat="1" ht="120">
      <c r="A148" s="132">
        <v>1</v>
      </c>
      <c r="B148" s="129" t="s">
        <v>209</v>
      </c>
      <c r="C148" s="86">
        <v>3540.6</v>
      </c>
      <c r="D148" s="88">
        <v>2500</v>
      </c>
      <c r="E148" s="86">
        <f>ROUND(C148*D148,2)</f>
        <v>8851500</v>
      </c>
      <c r="F148" s="79" t="s">
        <v>288</v>
      </c>
      <c r="G148" s="81" t="s">
        <v>83</v>
      </c>
    </row>
    <row r="149" spans="1:7" s="30" customFormat="1" ht="132">
      <c r="A149" s="133"/>
      <c r="B149" s="130"/>
      <c r="C149" s="87"/>
      <c r="D149" s="89"/>
      <c r="E149" s="87"/>
      <c r="F149" s="80"/>
      <c r="G149" s="82" t="s">
        <v>84</v>
      </c>
    </row>
    <row r="150" spans="1:7" ht="12.75" customHeight="1">
      <c r="A150" s="91"/>
      <c r="B150" s="104" t="s">
        <v>210</v>
      </c>
      <c r="C150" s="104"/>
      <c r="D150" s="104"/>
      <c r="E150" s="104"/>
      <c r="F150" s="104"/>
      <c r="G150" s="104"/>
    </row>
    <row r="151" spans="1:7" ht="51" customHeight="1">
      <c r="A151" s="75">
        <v>1</v>
      </c>
      <c r="B151" s="56" t="s">
        <v>52</v>
      </c>
      <c r="C151" s="121">
        <v>1668.51</v>
      </c>
      <c r="D151" s="11">
        <v>2500</v>
      </c>
      <c r="E151" s="12">
        <f>ROUND(C151*D151,2)</f>
        <v>4171275</v>
      </c>
      <c r="F151" s="9" t="s">
        <v>288</v>
      </c>
      <c r="G151" s="50" t="s">
        <v>211</v>
      </c>
    </row>
    <row r="152" spans="1:7" ht="60">
      <c r="A152" s="76">
        <v>2</v>
      </c>
      <c r="B152" s="54" t="s">
        <v>207</v>
      </c>
      <c r="C152" s="122">
        <v>956.78</v>
      </c>
      <c r="D152" s="32">
        <v>2500</v>
      </c>
      <c r="E152" s="29">
        <f>ROUND(C152*D152,2)</f>
        <v>2391950</v>
      </c>
      <c r="F152" s="28" t="s">
        <v>288</v>
      </c>
      <c r="G152" s="54" t="s">
        <v>192</v>
      </c>
    </row>
    <row r="153" spans="1:7" ht="12" customHeight="1">
      <c r="A153" s="76">
        <v>3</v>
      </c>
      <c r="B153" s="72" t="s">
        <v>212</v>
      </c>
      <c r="C153" s="123">
        <v>1397.53</v>
      </c>
      <c r="D153" s="32">
        <v>2500</v>
      </c>
      <c r="E153" s="29">
        <f>ROUND(C153*D153,2)</f>
        <v>3493825</v>
      </c>
      <c r="F153" s="28" t="s">
        <v>288</v>
      </c>
      <c r="G153" s="52" t="s">
        <v>193</v>
      </c>
    </row>
    <row r="154" spans="1:7" ht="15.75" customHeight="1">
      <c r="A154" s="75"/>
      <c r="B154" s="45"/>
      <c r="C154" s="12"/>
      <c r="D154" s="15" t="s">
        <v>259</v>
      </c>
      <c r="E154" s="13">
        <f>SUM(E151:E153)</f>
        <v>10057050</v>
      </c>
      <c r="F154" s="9"/>
      <c r="G154" s="60"/>
    </row>
    <row r="155" spans="1:7" ht="21.75" customHeight="1">
      <c r="A155" s="11"/>
      <c r="B155" s="100" t="s">
        <v>213</v>
      </c>
      <c r="C155" s="100"/>
      <c r="D155" s="100"/>
      <c r="E155" s="100"/>
      <c r="F155" s="100"/>
      <c r="G155" s="103"/>
    </row>
    <row r="156" spans="1:7" s="30" customFormat="1" ht="96">
      <c r="A156" s="134">
        <v>1</v>
      </c>
      <c r="B156" s="140" t="s">
        <v>214</v>
      </c>
      <c r="C156" s="136">
        <v>1405.6</v>
      </c>
      <c r="D156" s="136">
        <v>2500</v>
      </c>
      <c r="E156" s="137">
        <f>ROUND(C156*D156,2)</f>
        <v>3514000</v>
      </c>
      <c r="F156" s="136" t="s">
        <v>288</v>
      </c>
      <c r="G156" s="48" t="s">
        <v>305</v>
      </c>
    </row>
    <row r="157" spans="1:7" s="30" customFormat="1" ht="107.25" customHeight="1">
      <c r="A157" s="135"/>
      <c r="B157" s="141"/>
      <c r="C157" s="138"/>
      <c r="D157" s="138"/>
      <c r="E157" s="139"/>
      <c r="F157" s="138"/>
      <c r="G157" s="49" t="s">
        <v>4</v>
      </c>
    </row>
    <row r="158" spans="1:7" ht="20.25" customHeight="1">
      <c r="A158" s="11"/>
      <c r="B158" s="100" t="s">
        <v>9</v>
      </c>
      <c r="C158" s="100"/>
      <c r="D158" s="100"/>
      <c r="E158" s="100"/>
      <c r="F158" s="100"/>
      <c r="G158" s="104"/>
    </row>
    <row r="159" spans="1:7" ht="79.5" customHeight="1">
      <c r="A159" s="11">
        <v>1</v>
      </c>
      <c r="B159" s="73" t="s">
        <v>209</v>
      </c>
      <c r="C159" s="32"/>
      <c r="D159" s="32"/>
      <c r="E159" s="64">
        <v>2971008.54</v>
      </c>
      <c r="F159" s="65" t="s">
        <v>68</v>
      </c>
      <c r="G159" s="52" t="s">
        <v>258</v>
      </c>
    </row>
    <row r="160" spans="1:7" ht="21" customHeight="1">
      <c r="A160" s="90"/>
      <c r="B160" s="103" t="s">
        <v>215</v>
      </c>
      <c r="C160" s="103"/>
      <c r="D160" s="103"/>
      <c r="E160" s="103"/>
      <c r="F160" s="103"/>
      <c r="G160" s="103"/>
    </row>
    <row r="161" spans="1:7" s="30" customFormat="1" ht="133.5" customHeight="1">
      <c r="A161" s="93">
        <v>1</v>
      </c>
      <c r="B161" s="83" t="s">
        <v>216</v>
      </c>
      <c r="C161" s="118">
        <v>2100</v>
      </c>
      <c r="D161" s="119">
        <v>2500</v>
      </c>
      <c r="E161" s="86">
        <f>ROUND(C161*D161,2)</f>
        <v>5250000</v>
      </c>
      <c r="F161" s="95" t="s">
        <v>288</v>
      </c>
      <c r="G161" s="48" t="s">
        <v>80</v>
      </c>
    </row>
    <row r="162" spans="1:7" s="30" customFormat="1" ht="60">
      <c r="A162" s="94"/>
      <c r="B162" s="85"/>
      <c r="C162" s="87"/>
      <c r="D162" s="85"/>
      <c r="E162" s="87"/>
      <c r="F162" s="85"/>
      <c r="G162" s="49" t="s">
        <v>11</v>
      </c>
    </row>
    <row r="163" spans="1:7" ht="26.25" customHeight="1">
      <c r="A163" s="91"/>
      <c r="B163" s="105" t="s">
        <v>217</v>
      </c>
      <c r="C163" s="104"/>
      <c r="D163" s="104"/>
      <c r="E163" s="104"/>
      <c r="F163" s="104"/>
      <c r="G163" s="104"/>
    </row>
    <row r="164" spans="1:7" ht="34.5" customHeight="1">
      <c r="A164" s="75">
        <v>1</v>
      </c>
      <c r="B164" s="70" t="s">
        <v>218</v>
      </c>
      <c r="C164" s="11">
        <v>622.3</v>
      </c>
      <c r="D164" s="11">
        <v>2500</v>
      </c>
      <c r="E164" s="12">
        <f>ROUND(C164*D164,2)</f>
        <v>1555750</v>
      </c>
      <c r="F164" s="9" t="s">
        <v>288</v>
      </c>
      <c r="G164" s="50" t="s">
        <v>51</v>
      </c>
    </row>
    <row r="165" spans="1:7" ht="16.5" customHeight="1">
      <c r="A165" s="75">
        <v>2</v>
      </c>
      <c r="B165" s="70" t="s">
        <v>156</v>
      </c>
      <c r="C165" s="11"/>
      <c r="D165" s="11"/>
      <c r="E165" s="12">
        <v>3825.86</v>
      </c>
      <c r="F165" s="9" t="s">
        <v>68</v>
      </c>
      <c r="G165" s="50"/>
    </row>
    <row r="166" spans="1:7" ht="33" customHeight="1">
      <c r="A166" s="75">
        <v>3</v>
      </c>
      <c r="B166" s="70" t="s">
        <v>219</v>
      </c>
      <c r="C166" s="11">
        <v>297</v>
      </c>
      <c r="D166" s="11">
        <v>2500</v>
      </c>
      <c r="E166" s="12">
        <f>ROUND(C166*D166,2)</f>
        <v>742500</v>
      </c>
      <c r="F166" s="9" t="s">
        <v>288</v>
      </c>
      <c r="G166" s="50" t="s">
        <v>50</v>
      </c>
    </row>
    <row r="167" spans="1:7" ht="34.5" customHeight="1">
      <c r="A167" s="75">
        <v>4</v>
      </c>
      <c r="B167" s="70" t="s">
        <v>207</v>
      </c>
      <c r="C167" s="11">
        <v>389.73</v>
      </c>
      <c r="D167" s="11">
        <v>2500</v>
      </c>
      <c r="E167" s="12">
        <f>ROUND(C167*D167,2)</f>
        <v>974325</v>
      </c>
      <c r="F167" s="9" t="s">
        <v>288</v>
      </c>
      <c r="G167" s="50" t="s">
        <v>266</v>
      </c>
    </row>
    <row r="168" spans="1:7" ht="24">
      <c r="A168" s="75">
        <v>5</v>
      </c>
      <c r="B168" s="70" t="s">
        <v>220</v>
      </c>
      <c r="C168" s="11"/>
      <c r="D168" s="11"/>
      <c r="E168" s="12">
        <v>3342.99</v>
      </c>
      <c r="F168" s="9" t="s">
        <v>68</v>
      </c>
      <c r="G168" s="50"/>
    </row>
    <row r="169" spans="1:7" ht="29.25" customHeight="1">
      <c r="A169" s="75"/>
      <c r="B169" s="9"/>
      <c r="C169" s="11"/>
      <c r="D169" s="15" t="s">
        <v>259</v>
      </c>
      <c r="E169" s="13">
        <f>SUM(E164:E168)</f>
        <v>3279743.8500000006</v>
      </c>
      <c r="F169" s="9"/>
      <c r="G169" s="50"/>
    </row>
    <row r="170" spans="1:7" ht="21" customHeight="1">
      <c r="A170" s="11"/>
      <c r="B170" s="98" t="s">
        <v>221</v>
      </c>
      <c r="C170" s="98"/>
      <c r="D170" s="98"/>
      <c r="E170" s="98"/>
      <c r="F170" s="98"/>
      <c r="G170" s="98"/>
    </row>
    <row r="171" spans="1:7" s="30" customFormat="1" ht="108">
      <c r="A171" s="93">
        <v>1</v>
      </c>
      <c r="B171" s="83" t="s">
        <v>222</v>
      </c>
      <c r="C171" s="118">
        <v>2452.4</v>
      </c>
      <c r="D171" s="119">
        <v>2500</v>
      </c>
      <c r="E171" s="86">
        <f>ROUND(C171*D171,2)</f>
        <v>6131000</v>
      </c>
      <c r="F171" s="79" t="s">
        <v>288</v>
      </c>
      <c r="G171" s="81" t="s">
        <v>2</v>
      </c>
    </row>
    <row r="172" spans="1:7" s="30" customFormat="1" ht="84">
      <c r="A172" s="94"/>
      <c r="B172" s="96"/>
      <c r="C172" s="87"/>
      <c r="D172" s="85"/>
      <c r="E172" s="87"/>
      <c r="F172" s="80"/>
      <c r="G172" s="97" t="s">
        <v>265</v>
      </c>
    </row>
    <row r="173" spans="1:7" s="30" customFormat="1" ht="48">
      <c r="A173" s="92">
        <v>2</v>
      </c>
      <c r="B173" s="72" t="s">
        <v>1</v>
      </c>
      <c r="C173" s="120">
        <v>56.9</v>
      </c>
      <c r="D173" s="120">
        <v>2500</v>
      </c>
      <c r="E173" s="63">
        <f>ROUND(C173*D173,2)</f>
        <v>142250</v>
      </c>
      <c r="F173" s="80" t="s">
        <v>288</v>
      </c>
      <c r="G173" s="49" t="s">
        <v>45</v>
      </c>
    </row>
    <row r="174" spans="1:7" ht="12.75">
      <c r="A174" s="75"/>
      <c r="B174" s="45"/>
      <c r="C174" s="9"/>
      <c r="D174" s="15" t="s">
        <v>259</v>
      </c>
      <c r="E174" s="13">
        <f>SUM(E171:E173)</f>
        <v>6273250</v>
      </c>
      <c r="F174" s="9"/>
      <c r="G174" s="10"/>
    </row>
    <row r="175" spans="1:7" ht="16.5" customHeight="1">
      <c r="A175" s="11"/>
      <c r="B175" s="99" t="s">
        <v>224</v>
      </c>
      <c r="C175" s="100"/>
      <c r="D175" s="100"/>
      <c r="E175" s="100"/>
      <c r="F175" s="100"/>
      <c r="G175" s="100"/>
    </row>
    <row r="176" spans="1:7" s="30" customFormat="1" ht="42" customHeight="1">
      <c r="A176" s="75">
        <v>1</v>
      </c>
      <c r="B176" s="54" t="s">
        <v>225</v>
      </c>
      <c r="C176" s="125">
        <v>841.1</v>
      </c>
      <c r="D176" s="43"/>
      <c r="E176" s="124">
        <v>760148.62</v>
      </c>
      <c r="F176" s="28" t="s">
        <v>68</v>
      </c>
      <c r="G176" s="52" t="s">
        <v>46</v>
      </c>
    </row>
    <row r="177" spans="1:7" s="30" customFormat="1" ht="99" customHeight="1">
      <c r="A177" s="75">
        <v>2</v>
      </c>
      <c r="B177" s="54" t="s">
        <v>226</v>
      </c>
      <c r="C177" s="125">
        <v>612.62</v>
      </c>
      <c r="D177" s="43"/>
      <c r="E177" s="124">
        <v>708082.52</v>
      </c>
      <c r="F177" s="28" t="s">
        <v>68</v>
      </c>
      <c r="G177" s="52" t="s">
        <v>268</v>
      </c>
    </row>
    <row r="178" spans="1:7" s="30" customFormat="1" ht="90.75" customHeight="1">
      <c r="A178" s="75">
        <v>3</v>
      </c>
      <c r="B178" s="54" t="s">
        <v>227</v>
      </c>
      <c r="C178" s="125">
        <v>612.62</v>
      </c>
      <c r="D178" s="43"/>
      <c r="E178" s="124">
        <v>811190.35</v>
      </c>
      <c r="F178" s="28" t="s">
        <v>68</v>
      </c>
      <c r="G178" s="52" t="s">
        <v>267</v>
      </c>
    </row>
    <row r="179" spans="1:7" s="30" customFormat="1" ht="93" customHeight="1">
      <c r="A179" s="75">
        <v>4</v>
      </c>
      <c r="B179" s="54" t="s">
        <v>228</v>
      </c>
      <c r="C179" s="125">
        <v>456.24</v>
      </c>
      <c r="D179" s="43"/>
      <c r="E179" s="124">
        <v>906356.02</v>
      </c>
      <c r="F179" s="28" t="s">
        <v>68</v>
      </c>
      <c r="G179" s="52" t="s">
        <v>267</v>
      </c>
    </row>
    <row r="180" spans="1:7" s="30" customFormat="1" ht="88.5" customHeight="1">
      <c r="A180" s="75">
        <v>5</v>
      </c>
      <c r="B180" s="54" t="s">
        <v>229</v>
      </c>
      <c r="C180" s="125">
        <v>456.24</v>
      </c>
      <c r="D180" s="43"/>
      <c r="E180" s="124">
        <v>953039.31</v>
      </c>
      <c r="F180" s="28" t="s">
        <v>68</v>
      </c>
      <c r="G180" s="52" t="s">
        <v>267</v>
      </c>
    </row>
    <row r="181" spans="1:7" s="30" customFormat="1" ht="102" customHeight="1">
      <c r="A181" s="75">
        <v>6</v>
      </c>
      <c r="B181" s="54" t="s">
        <v>150</v>
      </c>
      <c r="C181" s="125">
        <v>1292.37</v>
      </c>
      <c r="D181" s="43"/>
      <c r="E181" s="124">
        <v>2184684.14</v>
      </c>
      <c r="F181" s="28" t="s">
        <v>68</v>
      </c>
      <c r="G181" s="52" t="s">
        <v>230</v>
      </c>
    </row>
    <row r="182" spans="1:7" ht="12" customHeight="1">
      <c r="A182" s="75"/>
      <c r="B182" s="56"/>
      <c r="C182" s="11"/>
      <c r="D182" s="15" t="s">
        <v>259</v>
      </c>
      <c r="E182" s="13">
        <f>SUM(E176:E181)</f>
        <v>6323500.960000001</v>
      </c>
      <c r="F182" s="9"/>
      <c r="G182" s="10"/>
    </row>
    <row r="183" spans="1:7" ht="23.25" customHeight="1">
      <c r="A183" s="11"/>
      <c r="B183" s="99" t="s">
        <v>231</v>
      </c>
      <c r="C183" s="100"/>
      <c r="D183" s="100"/>
      <c r="E183" s="100"/>
      <c r="F183" s="100"/>
      <c r="G183" s="100"/>
    </row>
    <row r="184" spans="1:7" s="30" customFormat="1" ht="63.75" customHeight="1">
      <c r="A184" s="75">
        <v>1</v>
      </c>
      <c r="B184" s="66" t="s">
        <v>232</v>
      </c>
      <c r="C184" s="126" t="s">
        <v>47</v>
      </c>
      <c r="D184" s="32"/>
      <c r="E184" s="29">
        <v>5426108.02</v>
      </c>
      <c r="F184" s="28" t="s">
        <v>68</v>
      </c>
      <c r="G184" s="52" t="s">
        <v>48</v>
      </c>
    </row>
    <row r="185" spans="1:7" s="30" customFormat="1" ht="54" customHeight="1">
      <c r="A185" s="75">
        <v>2</v>
      </c>
      <c r="B185" s="66" t="s">
        <v>233</v>
      </c>
      <c r="C185" s="127">
        <v>645.27</v>
      </c>
      <c r="D185" s="127">
        <v>2500</v>
      </c>
      <c r="E185" s="84">
        <f>ROUND(C185*D185,2)</f>
        <v>1613175</v>
      </c>
      <c r="F185" s="28" t="s">
        <v>288</v>
      </c>
      <c r="G185" s="52" t="s">
        <v>49</v>
      </c>
    </row>
    <row r="186" spans="1:7" s="30" customFormat="1" ht="31.5" customHeight="1">
      <c r="A186" s="75">
        <v>3</v>
      </c>
      <c r="B186" s="66" t="s">
        <v>234</v>
      </c>
      <c r="C186" s="128"/>
      <c r="D186" s="128"/>
      <c r="E186" s="108"/>
      <c r="F186" s="28" t="s">
        <v>288</v>
      </c>
      <c r="G186" s="52" t="s">
        <v>282</v>
      </c>
    </row>
    <row r="187" spans="1:7" ht="19.5" customHeight="1">
      <c r="A187" s="75"/>
      <c r="B187" s="45"/>
      <c r="C187" s="9"/>
      <c r="D187" s="15" t="s">
        <v>259</v>
      </c>
      <c r="E187" s="13">
        <f>SUM(E184:E186)</f>
        <v>7039283.02</v>
      </c>
      <c r="F187" s="9"/>
      <c r="G187" s="10"/>
    </row>
    <row r="188" spans="1:7" ht="20.25" customHeight="1">
      <c r="A188" s="11"/>
      <c r="B188" s="101" t="s">
        <v>10</v>
      </c>
      <c r="C188" s="98"/>
      <c r="D188" s="98"/>
      <c r="E188" s="98"/>
      <c r="F188" s="98"/>
      <c r="G188" s="98"/>
    </row>
    <row r="189" spans="1:7" ht="15.75" customHeight="1">
      <c r="A189" s="75">
        <v>1</v>
      </c>
      <c r="B189" s="70" t="s">
        <v>235</v>
      </c>
      <c r="C189" s="115">
        <v>1668.92</v>
      </c>
      <c r="D189" s="11">
        <v>2500</v>
      </c>
      <c r="E189" s="12">
        <f>ROUND(C189*D189,2)</f>
        <v>4172300</v>
      </c>
      <c r="F189" s="9" t="s">
        <v>288</v>
      </c>
      <c r="G189" s="112" t="s">
        <v>56</v>
      </c>
    </row>
    <row r="190" spans="1:7" ht="27.75" customHeight="1">
      <c r="A190" s="75">
        <v>2</v>
      </c>
      <c r="B190" s="70" t="s">
        <v>283</v>
      </c>
      <c r="C190" s="11">
        <v>646.05</v>
      </c>
      <c r="D190" s="11">
        <v>2500</v>
      </c>
      <c r="E190" s="12">
        <f>ROUND(C190*D190,2)</f>
        <v>1615125</v>
      </c>
      <c r="F190" s="9" t="s">
        <v>288</v>
      </c>
      <c r="G190" s="113"/>
    </row>
    <row r="191" spans="1:7" ht="24">
      <c r="A191" s="75">
        <v>3</v>
      </c>
      <c r="B191" s="70" t="s">
        <v>236</v>
      </c>
      <c r="C191" s="11"/>
      <c r="D191" s="11"/>
      <c r="E191" s="12">
        <v>3418.99</v>
      </c>
      <c r="F191" s="9" t="s">
        <v>68</v>
      </c>
      <c r="G191" s="114"/>
    </row>
    <row r="192" spans="1:7" ht="13.5" customHeight="1">
      <c r="A192" s="75"/>
      <c r="B192" s="70"/>
      <c r="C192" s="11"/>
      <c r="D192" s="15" t="s">
        <v>259</v>
      </c>
      <c r="E192" s="13">
        <f>SUM(E189:E191)</f>
        <v>5790843.99</v>
      </c>
      <c r="F192" s="9"/>
      <c r="G192" s="59"/>
    </row>
    <row r="193" spans="1:7" ht="23.25" customHeight="1">
      <c r="A193" s="11"/>
      <c r="B193" s="106" t="s">
        <v>237</v>
      </c>
      <c r="C193" s="107"/>
      <c r="D193" s="107"/>
      <c r="E193" s="107"/>
      <c r="F193" s="107"/>
      <c r="G193" s="99"/>
    </row>
    <row r="194" spans="1:7" s="27" customFormat="1" ht="36">
      <c r="A194" s="75">
        <v>1</v>
      </c>
      <c r="B194" s="66" t="s">
        <v>238</v>
      </c>
      <c r="C194" s="32">
        <v>270.8</v>
      </c>
      <c r="D194" s="32">
        <v>2500</v>
      </c>
      <c r="E194" s="29">
        <f>ROUND(C194*D194,2)</f>
        <v>677000</v>
      </c>
      <c r="F194" s="28" t="s">
        <v>288</v>
      </c>
      <c r="G194" s="61" t="s">
        <v>269</v>
      </c>
    </row>
    <row r="195" spans="1:7" ht="16.5" customHeight="1">
      <c r="A195" s="11"/>
      <c r="B195" s="99" t="s">
        <v>239</v>
      </c>
      <c r="C195" s="100"/>
      <c r="D195" s="100"/>
      <c r="E195" s="100"/>
      <c r="F195" s="100"/>
      <c r="G195" s="100"/>
    </row>
    <row r="196" spans="1:7" ht="60">
      <c r="A196" s="75">
        <v>1</v>
      </c>
      <c r="B196" s="70" t="s">
        <v>240</v>
      </c>
      <c r="C196" s="11">
        <v>793.7</v>
      </c>
      <c r="D196" s="11">
        <v>2500</v>
      </c>
      <c r="E196" s="12">
        <f>ROUND(C196*D196,2)</f>
        <v>1984250</v>
      </c>
      <c r="F196" s="9" t="s">
        <v>288</v>
      </c>
      <c r="G196" s="50" t="s">
        <v>270</v>
      </c>
    </row>
    <row r="197" spans="1:7" ht="12.75">
      <c r="A197" s="75">
        <v>2</v>
      </c>
      <c r="B197" s="70" t="s">
        <v>241</v>
      </c>
      <c r="C197" s="11"/>
      <c r="D197" s="11"/>
      <c r="E197" s="12">
        <v>11590</v>
      </c>
      <c r="F197" s="9" t="s">
        <v>68</v>
      </c>
      <c r="G197" s="10"/>
    </row>
    <row r="198" spans="1:7" ht="12.75">
      <c r="A198" s="75"/>
      <c r="B198" s="45"/>
      <c r="C198" s="11"/>
      <c r="D198" s="15" t="s">
        <v>259</v>
      </c>
      <c r="E198" s="13">
        <f>SUM(E196:E197)</f>
        <v>1995840</v>
      </c>
      <c r="F198" s="9"/>
      <c r="G198" s="10"/>
    </row>
    <row r="199" spans="1:7" ht="16.5" customHeight="1">
      <c r="A199" s="11"/>
      <c r="B199" s="99" t="s">
        <v>242</v>
      </c>
      <c r="C199" s="100"/>
      <c r="D199" s="100"/>
      <c r="E199" s="100"/>
      <c r="F199" s="100"/>
      <c r="G199" s="100"/>
    </row>
    <row r="200" spans="1:7" s="30" customFormat="1" ht="24">
      <c r="A200" s="75">
        <v>1</v>
      </c>
      <c r="B200" s="66" t="s">
        <v>244</v>
      </c>
      <c r="C200" s="32">
        <v>842</v>
      </c>
      <c r="D200" s="32">
        <v>2500</v>
      </c>
      <c r="E200" s="29">
        <f>ROUND(C200*D200,2)</f>
        <v>2105000</v>
      </c>
      <c r="F200" s="28" t="s">
        <v>288</v>
      </c>
      <c r="G200" s="52" t="s">
        <v>271</v>
      </c>
    </row>
    <row r="201" spans="1:7" ht="16.5" customHeight="1">
      <c r="A201" s="11"/>
      <c r="B201" s="99" t="s">
        <v>243</v>
      </c>
      <c r="C201" s="100"/>
      <c r="D201" s="100"/>
      <c r="E201" s="100"/>
      <c r="F201" s="100"/>
      <c r="G201" s="100"/>
    </row>
    <row r="202" spans="1:7" s="30" customFormat="1" ht="48">
      <c r="A202" s="75">
        <v>1</v>
      </c>
      <c r="B202" s="66" t="s">
        <v>244</v>
      </c>
      <c r="C202" s="32">
        <v>1246.63</v>
      </c>
      <c r="D202" s="32">
        <v>2500</v>
      </c>
      <c r="E202" s="29">
        <f>ROUND(C202*D202,2)</f>
        <v>3116575</v>
      </c>
      <c r="F202" s="28" t="s">
        <v>288</v>
      </c>
      <c r="G202" s="61" t="s">
        <v>304</v>
      </c>
    </row>
    <row r="203" spans="1:7" ht="16.5" customHeight="1">
      <c r="A203" s="11"/>
      <c r="B203" s="99" t="s">
        <v>245</v>
      </c>
      <c r="C203" s="100"/>
      <c r="D203" s="100"/>
      <c r="E203" s="100"/>
      <c r="F203" s="100"/>
      <c r="G203" s="100"/>
    </row>
    <row r="204" spans="1:7" s="30" customFormat="1" ht="36">
      <c r="A204" s="75">
        <v>1</v>
      </c>
      <c r="B204" s="66" t="s">
        <v>244</v>
      </c>
      <c r="C204" s="32">
        <v>841.1</v>
      </c>
      <c r="D204" s="32">
        <v>2500</v>
      </c>
      <c r="E204" s="29">
        <f>ROUND(C204*D204,2)</f>
        <v>2102750</v>
      </c>
      <c r="F204" s="28" t="s">
        <v>288</v>
      </c>
      <c r="G204" s="52" t="s">
        <v>272</v>
      </c>
    </row>
    <row r="205" spans="1:7" ht="16.5" customHeight="1">
      <c r="A205" s="11"/>
      <c r="B205" s="99" t="s">
        <v>246</v>
      </c>
      <c r="C205" s="100"/>
      <c r="D205" s="100"/>
      <c r="E205" s="100"/>
      <c r="F205" s="100"/>
      <c r="G205" s="100"/>
    </row>
    <row r="206" spans="1:7" ht="24">
      <c r="A206" s="75">
        <v>1</v>
      </c>
      <c r="B206" s="66" t="s">
        <v>244</v>
      </c>
      <c r="C206" s="32">
        <v>1292</v>
      </c>
      <c r="D206" s="32">
        <v>2500</v>
      </c>
      <c r="E206" s="29">
        <f>ROUND(C206*D206,2)</f>
        <v>3230000</v>
      </c>
      <c r="F206" s="28" t="s">
        <v>288</v>
      </c>
      <c r="G206" s="52" t="s">
        <v>247</v>
      </c>
    </row>
    <row r="207" spans="1:7" ht="16.5" customHeight="1">
      <c r="A207" s="11"/>
      <c r="B207" s="99" t="s">
        <v>248</v>
      </c>
      <c r="C207" s="100"/>
      <c r="D207" s="100"/>
      <c r="E207" s="100"/>
      <c r="F207" s="100"/>
      <c r="G207" s="100"/>
    </row>
    <row r="208" spans="1:7" ht="48">
      <c r="A208" s="75">
        <v>1</v>
      </c>
      <c r="B208" s="66" t="s">
        <v>244</v>
      </c>
      <c r="C208" s="32">
        <v>841.1</v>
      </c>
      <c r="D208" s="32">
        <v>2500</v>
      </c>
      <c r="E208" s="29">
        <f>ROUND(C208*D208,2)</f>
        <v>2102750</v>
      </c>
      <c r="F208" s="28" t="s">
        <v>288</v>
      </c>
      <c r="G208" s="52" t="s">
        <v>75</v>
      </c>
    </row>
    <row r="209" spans="1:7" ht="16.5" customHeight="1">
      <c r="A209" s="11"/>
      <c r="B209" s="99" t="s">
        <v>249</v>
      </c>
      <c r="C209" s="100"/>
      <c r="D209" s="100"/>
      <c r="E209" s="100"/>
      <c r="F209" s="100"/>
      <c r="G209" s="100"/>
    </row>
    <row r="210" spans="1:7" ht="72">
      <c r="A210" s="75">
        <v>1</v>
      </c>
      <c r="B210" s="66" t="s">
        <v>244</v>
      </c>
      <c r="C210" s="32">
        <v>390</v>
      </c>
      <c r="D210" s="32">
        <v>2500</v>
      </c>
      <c r="E210" s="29">
        <f>ROUND(C210*D210,2)</f>
        <v>975000</v>
      </c>
      <c r="F210" s="28" t="s">
        <v>288</v>
      </c>
      <c r="G210" s="61" t="s">
        <v>81</v>
      </c>
    </row>
    <row r="211" spans="1:7" ht="24">
      <c r="A211" s="75">
        <v>2</v>
      </c>
      <c r="B211" s="66" t="s">
        <v>250</v>
      </c>
      <c r="C211" s="32">
        <v>55</v>
      </c>
      <c r="D211" s="32">
        <v>1500</v>
      </c>
      <c r="E211" s="29">
        <f>ROUND(C211*D211,2)</f>
        <v>82500</v>
      </c>
      <c r="F211" s="28" t="s">
        <v>288</v>
      </c>
      <c r="G211" s="61" t="s">
        <v>76</v>
      </c>
    </row>
    <row r="212" spans="1:7" ht="12.75">
      <c r="A212" s="75"/>
      <c r="B212" s="70"/>
      <c r="C212" s="9"/>
      <c r="D212" s="15" t="s">
        <v>259</v>
      </c>
      <c r="E212" s="13">
        <f>SUM(E210:E211)</f>
        <v>1057500</v>
      </c>
      <c r="F212" s="9"/>
      <c r="G212" s="10"/>
    </row>
    <row r="213" spans="1:7" ht="16.5" customHeight="1">
      <c r="A213" s="11"/>
      <c r="B213" s="101" t="s">
        <v>251</v>
      </c>
      <c r="C213" s="98"/>
      <c r="D213" s="98"/>
      <c r="E213" s="98"/>
      <c r="F213" s="98"/>
      <c r="G213" s="98"/>
    </row>
    <row r="214" spans="1:7" ht="24">
      <c r="A214" s="75">
        <v>1</v>
      </c>
      <c r="B214" s="70" t="s">
        <v>244</v>
      </c>
      <c r="C214" s="11">
        <v>600</v>
      </c>
      <c r="D214" s="11">
        <v>2500</v>
      </c>
      <c r="E214" s="12">
        <f>ROUND(C214*D214,2)</f>
        <v>1500000</v>
      </c>
      <c r="F214" s="9" t="s">
        <v>288</v>
      </c>
      <c r="G214" s="50" t="s">
        <v>252</v>
      </c>
    </row>
    <row r="215" spans="1:7" ht="12.75">
      <c r="A215" s="47"/>
      <c r="B215" s="1"/>
      <c r="C215" s="1"/>
      <c r="D215" s="1"/>
      <c r="E215" s="1"/>
      <c r="F215" s="1"/>
      <c r="G215" s="6"/>
    </row>
    <row r="216" ht="12.75">
      <c r="A216" s="77"/>
    </row>
    <row r="217" ht="12.75">
      <c r="A217" s="77" t="s">
        <v>253</v>
      </c>
    </row>
    <row r="218" ht="12.75">
      <c r="A218" s="77" t="s">
        <v>311</v>
      </c>
    </row>
    <row r="219" ht="12.75">
      <c r="A219" s="77"/>
    </row>
    <row r="220" ht="12.75">
      <c r="A220" s="77"/>
    </row>
    <row r="221" ht="12.75">
      <c r="A221" s="77"/>
    </row>
    <row r="222" ht="12.75">
      <c r="A222" s="77"/>
    </row>
    <row r="223" ht="12.75">
      <c r="A223" s="77"/>
    </row>
    <row r="224" ht="12.75">
      <c r="A224" s="77"/>
    </row>
    <row r="225" ht="12.75">
      <c r="A225" s="77"/>
    </row>
    <row r="226" ht="12.75">
      <c r="A226" s="77"/>
    </row>
    <row r="227" ht="12.75">
      <c r="A227" s="77"/>
    </row>
    <row r="228" ht="12.75">
      <c r="A228" s="77"/>
    </row>
    <row r="229" ht="12.75">
      <c r="A229" s="77"/>
    </row>
    <row r="230" ht="12.75">
      <c r="A230" s="77"/>
    </row>
    <row r="231" ht="12.75">
      <c r="A231" s="77"/>
    </row>
    <row r="232" ht="12.75">
      <c r="A232" s="77"/>
    </row>
    <row r="233" ht="12.75">
      <c r="A233" s="77"/>
    </row>
    <row r="234" ht="12.75">
      <c r="A234" s="77"/>
    </row>
    <row r="235" ht="12.75">
      <c r="A235" s="77"/>
    </row>
    <row r="236" ht="12.75">
      <c r="A236" s="77"/>
    </row>
    <row r="237" ht="12.75">
      <c r="A237" s="77"/>
    </row>
    <row r="238" ht="12.75">
      <c r="A238" s="77"/>
    </row>
    <row r="239" ht="12.75">
      <c r="A239" s="77"/>
    </row>
    <row r="240" ht="12.75">
      <c r="A240" s="77"/>
    </row>
    <row r="241" ht="12.75">
      <c r="A241" s="77"/>
    </row>
    <row r="242" ht="12.75">
      <c r="A242" s="77"/>
    </row>
    <row r="243" ht="12.75">
      <c r="A243" s="77"/>
    </row>
    <row r="244" ht="12.75">
      <c r="A244" s="77"/>
    </row>
    <row r="245" ht="12.75">
      <c r="A245" s="77"/>
    </row>
    <row r="246" ht="12.75">
      <c r="A246" s="77"/>
    </row>
    <row r="247" ht="12.75">
      <c r="A247" s="77"/>
    </row>
    <row r="248" ht="12.75">
      <c r="A248" s="77"/>
    </row>
    <row r="249" ht="12.75">
      <c r="A249" s="77"/>
    </row>
    <row r="250" ht="12.75">
      <c r="A250" s="77"/>
    </row>
    <row r="251" ht="12.75">
      <c r="A251" s="77"/>
    </row>
    <row r="252" ht="12.75">
      <c r="A252" s="77"/>
    </row>
    <row r="253" ht="12.75">
      <c r="A253" s="77"/>
    </row>
    <row r="254" ht="12.75">
      <c r="A254" s="77"/>
    </row>
    <row r="255" ht="12.75">
      <c r="A255" s="77"/>
    </row>
    <row r="256" ht="12.75">
      <c r="A256" s="77"/>
    </row>
    <row r="257" ht="12.75">
      <c r="A257" s="77"/>
    </row>
    <row r="258" ht="12.75">
      <c r="A258" s="77"/>
    </row>
    <row r="259" ht="12.75">
      <c r="A259" s="77"/>
    </row>
    <row r="260" ht="12.75">
      <c r="A260" s="77"/>
    </row>
    <row r="261" ht="12.75">
      <c r="A261" s="77"/>
    </row>
    <row r="262" ht="12.75">
      <c r="A262" s="77"/>
    </row>
    <row r="263" ht="12.75">
      <c r="A263" s="77"/>
    </row>
    <row r="264" ht="12.75">
      <c r="A264" s="77"/>
    </row>
    <row r="265" ht="12.75">
      <c r="A265" s="77"/>
    </row>
    <row r="266" ht="12.75">
      <c r="A266" s="77"/>
    </row>
    <row r="267" ht="12.75">
      <c r="A267" s="77"/>
    </row>
    <row r="268" ht="12.75">
      <c r="A268" s="77"/>
    </row>
    <row r="269" ht="12.75">
      <c r="A269" s="77"/>
    </row>
    <row r="270" ht="12.75">
      <c r="A270" s="77"/>
    </row>
    <row r="271" ht="12.75">
      <c r="A271" s="77"/>
    </row>
    <row r="272" ht="12.75">
      <c r="A272" s="77"/>
    </row>
    <row r="273" ht="12.75">
      <c r="A273" s="77"/>
    </row>
    <row r="274" ht="12.75">
      <c r="A274" s="77"/>
    </row>
    <row r="275" ht="12.75">
      <c r="A275" s="77"/>
    </row>
    <row r="276" ht="12.75">
      <c r="A276" s="77"/>
    </row>
    <row r="277" ht="12.75">
      <c r="A277" s="77"/>
    </row>
    <row r="278" ht="12.75">
      <c r="A278" s="77"/>
    </row>
    <row r="279" ht="12.75">
      <c r="A279" s="77"/>
    </row>
    <row r="280" ht="12.75">
      <c r="A280" s="77"/>
    </row>
    <row r="281" ht="12.75">
      <c r="A281" s="77"/>
    </row>
    <row r="282" ht="12.75">
      <c r="A282" s="77"/>
    </row>
    <row r="283" ht="12.75">
      <c r="A283" s="77"/>
    </row>
    <row r="284" ht="12.75">
      <c r="A284" s="77"/>
    </row>
    <row r="285" ht="12.75">
      <c r="A285" s="77"/>
    </row>
    <row r="286" ht="12.75">
      <c r="A286" s="77"/>
    </row>
    <row r="287" ht="12.75">
      <c r="A287" s="77"/>
    </row>
    <row r="288" ht="12.75">
      <c r="A288" s="77"/>
    </row>
    <row r="289" ht="12.75">
      <c r="A289" s="77"/>
    </row>
    <row r="290" ht="12.75">
      <c r="A290" s="77"/>
    </row>
    <row r="291" ht="12.75">
      <c r="A291" s="77"/>
    </row>
    <row r="292" ht="12.75">
      <c r="A292" s="77"/>
    </row>
    <row r="293" ht="12.75">
      <c r="A293" s="77"/>
    </row>
    <row r="294" ht="12.75">
      <c r="A294" s="77"/>
    </row>
    <row r="295" ht="12.75">
      <c r="A295" s="77"/>
    </row>
    <row r="296" ht="12.75">
      <c r="A296" s="77"/>
    </row>
    <row r="297" ht="12.75">
      <c r="A297" s="77"/>
    </row>
    <row r="298" ht="12.75">
      <c r="A298" s="77"/>
    </row>
    <row r="299" ht="12.75">
      <c r="A299" s="77"/>
    </row>
    <row r="300" ht="12.75">
      <c r="A300" s="77"/>
    </row>
    <row r="301" ht="12.75">
      <c r="A301" s="77"/>
    </row>
    <row r="302" ht="12.75">
      <c r="A302" s="77"/>
    </row>
  </sheetData>
  <sheetProtection/>
  <mergeCells count="40">
    <mergeCell ref="E156:E157"/>
    <mergeCell ref="F156:F157"/>
    <mergeCell ref="A156:A157"/>
    <mergeCell ref="B156:B157"/>
    <mergeCell ref="C156:C157"/>
    <mergeCell ref="D156:D157"/>
    <mergeCell ref="C185:C186"/>
    <mergeCell ref="D185:D186"/>
    <mergeCell ref="E185:E186"/>
    <mergeCell ref="B90:G90"/>
    <mergeCell ref="B183:G183"/>
    <mergeCell ref="B170:G170"/>
    <mergeCell ref="B136:G136"/>
    <mergeCell ref="B138:G138"/>
    <mergeCell ref="B140:G140"/>
    <mergeCell ref="B142:G142"/>
    <mergeCell ref="B209:G209"/>
    <mergeCell ref="B213:G213"/>
    <mergeCell ref="B205:G205"/>
    <mergeCell ref="B207:G207"/>
    <mergeCell ref="B188:G188"/>
    <mergeCell ref="B195:G195"/>
    <mergeCell ref="B199:G199"/>
    <mergeCell ref="G189:G191"/>
    <mergeCell ref="B201:G201"/>
    <mergeCell ref="B203:G203"/>
    <mergeCell ref="B147:G147"/>
    <mergeCell ref="B158:G158"/>
    <mergeCell ref="B150:G150"/>
    <mergeCell ref="B155:G155"/>
    <mergeCell ref="B160:G160"/>
    <mergeCell ref="B163:G163"/>
    <mergeCell ref="B175:G175"/>
    <mergeCell ref="B193:G193"/>
    <mergeCell ref="B4:G4"/>
    <mergeCell ref="B77:G77"/>
    <mergeCell ref="B99:G99"/>
    <mergeCell ref="B135:G135"/>
    <mergeCell ref="G78:G87"/>
    <mergeCell ref="B54:G5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&amp;C&amp;8SIWZ NA KOMPLEKSOWE UBEZPIECZENIE MIENIA I ODPOWIEDZIALNOŚCI CYWILNEJ GMINY POLICE WRAZ Z JEDNOSTKAMI ORGANIZACYJNYMI I POMOCNICZYMI - ZAŁĄCZNIK C</oddHeader>
    <oddFooter>&amp;L&amp;P/&amp;N  ZAŁĄCZNIK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" sqref="E1:E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Broker Ubezpieczeniowy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Joanna Kowalik</cp:lastModifiedBy>
  <cp:lastPrinted>2007-08-24T20:37:06Z</cp:lastPrinted>
  <dcterms:created xsi:type="dcterms:W3CDTF">2007-07-06T18:08:29Z</dcterms:created>
  <dcterms:modified xsi:type="dcterms:W3CDTF">2007-08-24T20:55:58Z</dcterms:modified>
  <cp:category/>
  <cp:version/>
  <cp:contentType/>
  <cp:contentStatus/>
</cp:coreProperties>
</file>