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4965" tabRatio="826" activeTab="0"/>
  </bookViews>
  <sheets>
    <sheet name="Mienie komunalne" sheetId="1" r:id="rId1"/>
  </sheets>
  <definedNames/>
  <calcPr fullCalcOnLoad="1" fullPrecision="0"/>
</workbook>
</file>

<file path=xl/sharedStrings.xml><?xml version="1.0" encoding="utf-8"?>
<sst xmlns="http://schemas.openxmlformats.org/spreadsheetml/2006/main" count="66" uniqueCount="56">
  <si>
    <t>Lp.</t>
  </si>
  <si>
    <t>A</t>
  </si>
  <si>
    <t>B</t>
  </si>
  <si>
    <t>x</t>
  </si>
  <si>
    <t>PRAWO WŁASNOŚCI</t>
  </si>
  <si>
    <t>Wartość początkowa
Bilans Otwarcia</t>
  </si>
  <si>
    <t>Wartość końcowa Bilans Zamknięcia</t>
  </si>
  <si>
    <t>Umorzenia na koniec roku narastająco</t>
  </si>
  <si>
    <t>ha</t>
  </si>
  <si>
    <t>maszyny, urządzenia</t>
  </si>
  <si>
    <t>aparaty ogólnego zastosowania</t>
  </si>
  <si>
    <t>narzędzia, przyrządy</t>
  </si>
  <si>
    <t>szt.</t>
  </si>
  <si>
    <t>INNE NIŻ WŁASNOŚĆ PRAWA MAJĄTKOWE</t>
  </si>
  <si>
    <t>Nazwa</t>
  </si>
  <si>
    <t>Grupa</t>
  </si>
  <si>
    <t>00</t>
  </si>
  <si>
    <t>01</t>
  </si>
  <si>
    <t>(2= 3+4)</t>
  </si>
  <si>
    <t>02</t>
  </si>
  <si>
    <t>budynki mieszkalne</t>
  </si>
  <si>
    <t>budynki pozostałe</t>
  </si>
  <si>
    <t>lokale</t>
  </si>
  <si>
    <t>Obiekty Inżynierii</t>
  </si>
  <si>
    <t>obiekty pozostałe</t>
  </si>
  <si>
    <t>03</t>
  </si>
  <si>
    <t>(5=6+7+8+9+10+11+12)</t>
  </si>
  <si>
    <t>09</t>
  </si>
  <si>
    <t>kotły i maszyny</t>
  </si>
  <si>
    <t>energetyczne</t>
  </si>
  <si>
    <t>04</t>
  </si>
  <si>
    <t>specjalne maszyny</t>
  </si>
  <si>
    <t>05</t>
  </si>
  <si>
    <t>urządzenia i aparaty</t>
  </si>
  <si>
    <t>urządzenia techniczne</t>
  </si>
  <si>
    <t>06</t>
  </si>
  <si>
    <t>środki</t>
  </si>
  <si>
    <t>07</t>
  </si>
  <si>
    <t>transportowe</t>
  </si>
  <si>
    <t>08</t>
  </si>
  <si>
    <t>ruchomości</t>
  </si>
  <si>
    <t>inwentarz żywy</t>
  </si>
  <si>
    <t>km</t>
  </si>
  <si>
    <t>GRUNTY [ha]</t>
  </si>
  <si>
    <t>BUDYNKI i OBIEKTY [szt]</t>
  </si>
  <si>
    <t>Budynki i Lokale [szt]</t>
  </si>
  <si>
    <t>lądowej i wodnej [szt]</t>
  </si>
  <si>
    <t>drogi gminne        [szt]</t>
  </si>
  <si>
    <t>drogi gminne         [km]</t>
  </si>
  <si>
    <t>inżynierii lądowej i wodnej [szt]</t>
  </si>
  <si>
    <t>INNE [szt]</t>
  </si>
  <si>
    <t>RAZEM</t>
  </si>
  <si>
    <t>UDZIAŁY I AKCJE [szt]</t>
  </si>
  <si>
    <t>Zmiany w roku
(+)
(-)</t>
  </si>
  <si>
    <t>Ogółem po zmianach w jednost kach miary</t>
  </si>
  <si>
    <t>INFORMACJA O STANIE MIENIA KOMUNALNEGO ( stan na 31.12.2011 r.)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</si>
</sst>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_-* #,##0.0\ _z_ł_-;\-* #,##0.0\ _z_ł_-;_-* &quot;-&quot;??\ _z_ł_-;_-@_-"/>
    <numFmt numFmtId="167" formatCode="_-* #,##0\ _z_ł_-;\-* #,##0\ _z_ł_-;_-* &quot;-&quot;??\ _z_ł_-;_-@_-"/>
    <numFmt numFmtId="168" formatCode="#,##0.0"/>
    <numFmt numFmtId="169" formatCode="00\-000"/>
    <numFmt numFmtId="170" formatCode="#,##0_ ;\-#,##0\ "/>
    <numFmt numFmtId="171" formatCode="#,##0\ &quot;zł&quot;"/>
    <numFmt numFmtId="172" formatCode="0.000"/>
  </numFmts>
  <fonts count="31">
    <font>
      <sz val="9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sz val="8"/>
      <name val="Arial CE"/>
      <family val="2"/>
    </font>
    <font>
      <u val="single"/>
      <sz val="9"/>
      <color indexed="12"/>
      <name val="Arial CE"/>
      <family val="2"/>
    </font>
    <font>
      <u val="single"/>
      <sz val="9"/>
      <color indexed="36"/>
      <name val="Arial CE"/>
      <family val="2"/>
    </font>
    <font>
      <b/>
      <sz val="8"/>
      <name val="Arial CE"/>
      <family val="0"/>
    </font>
    <font>
      <b/>
      <sz val="8"/>
      <color indexed="8"/>
      <name val="Arial CE"/>
      <family val="0"/>
    </font>
    <font>
      <sz val="8"/>
      <color indexed="8"/>
      <name val="Arial CE"/>
      <family val="0"/>
    </font>
    <font>
      <b/>
      <u val="single"/>
      <sz val="8"/>
      <color indexed="8"/>
      <name val="Arial CE"/>
      <family val="0"/>
    </font>
    <font>
      <sz val="8"/>
      <color indexed="10"/>
      <name val="Arial CE"/>
      <family val="0"/>
    </font>
    <font>
      <b/>
      <sz val="8"/>
      <color indexed="10"/>
      <name val="Arial CE"/>
      <family val="0"/>
    </font>
    <font>
      <b/>
      <u val="single"/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7" borderId="1" applyNumberFormat="0" applyAlignment="0" applyProtection="0"/>
    <xf numFmtId="0" fontId="18" fillId="15" borderId="2" applyNumberFormat="0" applyAlignment="0" applyProtection="0"/>
    <xf numFmtId="0" fontId="19" fillId="6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16" borderId="4" applyNumberFormat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4" fillId="0" borderId="0">
      <alignment/>
      <protection/>
    </xf>
    <xf numFmtId="0" fontId="26" fillId="15" borderId="1" applyNumberFormat="0" applyAlignment="0" applyProtection="0"/>
    <xf numFmtId="0" fontId="7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27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4" borderId="9" applyNumberFormat="0" applyFont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128">
    <xf numFmtId="0" fontId="0" fillId="0" borderId="0" xfId="0" applyAlignment="1">
      <alignment/>
    </xf>
    <xf numFmtId="0" fontId="5" fillId="0" borderId="0" xfId="52" applyFont="1" applyFill="1">
      <alignment/>
      <protection/>
    </xf>
    <xf numFmtId="0" fontId="5" fillId="0" borderId="0" xfId="52" applyFont="1">
      <alignment/>
      <protection/>
    </xf>
    <xf numFmtId="0" fontId="8" fillId="0" borderId="0" xfId="52" applyFont="1" applyFill="1" applyAlignment="1">
      <alignment horizontal="center"/>
      <protection/>
    </xf>
    <xf numFmtId="0" fontId="5" fillId="0" borderId="0" xfId="52" applyFont="1" applyFill="1" applyAlignment="1">
      <alignment horizontal="center"/>
      <protection/>
    </xf>
    <xf numFmtId="0" fontId="9" fillId="15" borderId="10" xfId="52" applyFont="1" applyFill="1" applyBorder="1" applyAlignment="1">
      <alignment horizontal="center" vertical="center" wrapText="1"/>
      <protection/>
    </xf>
    <xf numFmtId="0" fontId="5" fillId="0" borderId="0" xfId="52" applyFont="1" applyFill="1" applyAlignment="1">
      <alignment horizontal="center" vertical="center" wrapText="1"/>
      <protection/>
    </xf>
    <xf numFmtId="0" fontId="5" fillId="0" borderId="0" xfId="52" applyFont="1" applyAlignment="1">
      <alignment horizontal="center" vertical="center" wrapText="1"/>
      <protection/>
    </xf>
    <xf numFmtId="43" fontId="5" fillId="0" borderId="0" xfId="52" applyNumberFormat="1" applyFont="1" applyFill="1">
      <alignment/>
      <protection/>
    </xf>
    <xf numFmtId="0" fontId="5" fillId="0" borderId="11" xfId="52" applyFont="1" applyFill="1" applyBorder="1" applyAlignment="1">
      <alignment horizontal="center"/>
      <protection/>
    </xf>
    <xf numFmtId="43" fontId="5" fillId="0" borderId="12" xfId="42" applyFont="1" applyFill="1" applyBorder="1" applyAlignment="1">
      <alignment horizontal="left"/>
    </xf>
    <xf numFmtId="43" fontId="12" fillId="0" borderId="13" xfId="42" applyFont="1" applyFill="1" applyBorder="1" applyAlignment="1">
      <alignment horizontal="left"/>
    </xf>
    <xf numFmtId="43" fontId="12" fillId="0" borderId="12" xfId="42" applyFont="1" applyFill="1" applyBorder="1" applyAlignment="1">
      <alignment horizontal="left"/>
    </xf>
    <xf numFmtId="43" fontId="5" fillId="0" borderId="13" xfId="42" applyFont="1" applyFill="1" applyBorder="1" applyAlignment="1">
      <alignment horizontal="left"/>
    </xf>
    <xf numFmtId="0" fontId="5" fillId="0" borderId="11" xfId="52" applyFont="1" applyFill="1" applyBorder="1">
      <alignment/>
      <protection/>
    </xf>
    <xf numFmtId="0" fontId="5" fillId="0" borderId="13" xfId="52" applyFont="1" applyFill="1" applyBorder="1">
      <alignment/>
      <protection/>
    </xf>
    <xf numFmtId="43" fontId="12" fillId="0" borderId="11" xfId="42" applyFont="1" applyFill="1" applyBorder="1" applyAlignment="1">
      <alignment horizontal="left"/>
    </xf>
    <xf numFmtId="49" fontId="5" fillId="0" borderId="0" xfId="52" applyNumberFormat="1" applyFont="1" applyFill="1" applyBorder="1" applyAlignment="1">
      <alignment horizontal="center"/>
      <protection/>
    </xf>
    <xf numFmtId="0" fontId="5" fillId="0" borderId="0" xfId="52" applyFont="1" applyFill="1" applyAlignment="1">
      <alignment/>
      <protection/>
    </xf>
    <xf numFmtId="43" fontId="5" fillId="0" borderId="0" xfId="42" applyFont="1" applyFill="1" applyAlignment="1">
      <alignment horizontal="left"/>
    </xf>
    <xf numFmtId="0" fontId="5" fillId="0" borderId="0" xfId="52" applyFont="1" applyFill="1" applyAlignment="1">
      <alignment horizontal="left"/>
      <protection/>
    </xf>
    <xf numFmtId="49" fontId="5" fillId="0" borderId="0" xfId="52" applyNumberFormat="1" applyFont="1" applyFill="1" applyAlignment="1">
      <alignment horizontal="center"/>
      <protection/>
    </xf>
    <xf numFmtId="49" fontId="8" fillId="18" borderId="10" xfId="52" applyNumberFormat="1" applyFont="1" applyFill="1" applyBorder="1" applyAlignment="1">
      <alignment horizontal="center"/>
      <protection/>
    </xf>
    <xf numFmtId="43" fontId="8" fillId="18" borderId="14" xfId="42" applyFont="1" applyFill="1" applyBorder="1" applyAlignment="1">
      <alignment horizontal="left"/>
    </xf>
    <xf numFmtId="49" fontId="8" fillId="18" borderId="15" xfId="52" applyNumberFormat="1" applyFont="1" applyFill="1" applyBorder="1" applyAlignment="1">
      <alignment horizontal="center"/>
      <protection/>
    </xf>
    <xf numFmtId="0" fontId="8" fillId="7" borderId="10" xfId="52" applyFont="1" applyFill="1" applyBorder="1">
      <alignment/>
      <protection/>
    </xf>
    <xf numFmtId="49" fontId="8" fillId="7" borderId="10" xfId="52" applyNumberFormat="1" applyFont="1" applyFill="1" applyBorder="1" applyAlignment="1">
      <alignment horizontal="center"/>
      <protection/>
    </xf>
    <xf numFmtId="43" fontId="8" fillId="7" borderId="14" xfId="42" applyFont="1" applyFill="1" applyBorder="1" applyAlignment="1">
      <alignment horizontal="left"/>
    </xf>
    <xf numFmtId="0" fontId="8" fillId="7" borderId="15" xfId="52" applyFont="1" applyFill="1" applyBorder="1">
      <alignment/>
      <protection/>
    </xf>
    <xf numFmtId="49" fontId="8" fillId="7" borderId="15" xfId="52" applyNumberFormat="1" applyFont="1" applyFill="1" applyBorder="1" applyAlignment="1">
      <alignment horizontal="center"/>
      <protection/>
    </xf>
    <xf numFmtId="43" fontId="13" fillId="7" borderId="15" xfId="42" applyFont="1" applyFill="1" applyBorder="1" applyAlignment="1">
      <alignment horizontal="left"/>
    </xf>
    <xf numFmtId="0" fontId="8" fillId="18" borderId="10" xfId="52" applyFont="1" applyFill="1" applyBorder="1">
      <alignment/>
      <protection/>
    </xf>
    <xf numFmtId="0" fontId="8" fillId="18" borderId="15" xfId="52" applyFont="1" applyFill="1" applyBorder="1">
      <alignment/>
      <protection/>
    </xf>
    <xf numFmtId="43" fontId="13" fillId="18" borderId="15" xfId="42" applyFont="1" applyFill="1" applyBorder="1" applyAlignment="1">
      <alignment horizontal="left"/>
    </xf>
    <xf numFmtId="49" fontId="8" fillId="19" borderId="14" xfId="52" applyNumberFormat="1" applyFont="1" applyFill="1" applyBorder="1" applyAlignment="1">
      <alignment horizontal="left" vertical="center" indent="1"/>
      <protection/>
    </xf>
    <xf numFmtId="43" fontId="8" fillId="19" borderId="14" xfId="42" applyNumberFormat="1" applyFont="1" applyFill="1" applyBorder="1" applyAlignment="1">
      <alignment horizontal="center"/>
    </xf>
    <xf numFmtId="0" fontId="8" fillId="19" borderId="12" xfId="52" applyNumberFormat="1" applyFont="1" applyFill="1" applyBorder="1" applyAlignment="1">
      <alignment horizontal="left" vertical="center" indent="1"/>
      <protection/>
    </xf>
    <xf numFmtId="43" fontId="5" fillId="19" borderId="13" xfId="52" applyNumberFormat="1" applyFont="1" applyFill="1" applyBorder="1" applyAlignment="1">
      <alignment horizontal="center"/>
      <protection/>
    </xf>
    <xf numFmtId="0" fontId="8" fillId="19" borderId="15" xfId="52" applyNumberFormat="1" applyFont="1" applyFill="1" applyBorder="1" applyAlignment="1">
      <alignment horizontal="left" vertical="center" indent="1"/>
      <protection/>
    </xf>
    <xf numFmtId="43" fontId="13" fillId="19" borderId="15" xfId="42" applyFont="1" applyFill="1" applyBorder="1" applyAlignment="1">
      <alignment horizontal="center"/>
    </xf>
    <xf numFmtId="2" fontId="8" fillId="8" borderId="12" xfId="52" applyNumberFormat="1" applyFont="1" applyFill="1" applyBorder="1" applyAlignment="1">
      <alignment horizontal="center"/>
      <protection/>
    </xf>
    <xf numFmtId="0" fontId="8" fillId="5" borderId="16" xfId="52" applyNumberFormat="1" applyFont="1" applyFill="1" applyBorder="1" applyAlignment="1">
      <alignment horizontal="center"/>
      <protection/>
    </xf>
    <xf numFmtId="2" fontId="8" fillId="20" borderId="14" xfId="52" applyNumberFormat="1" applyFont="1" applyFill="1" applyBorder="1" applyAlignment="1">
      <alignment horizontal="center"/>
      <protection/>
    </xf>
    <xf numFmtId="0" fontId="8" fillId="7" borderId="15" xfId="52" applyFont="1" applyFill="1" applyBorder="1" applyAlignment="1">
      <alignment horizontal="center"/>
      <protection/>
    </xf>
    <xf numFmtId="0" fontId="14" fillId="7" borderId="14" xfId="52" applyFont="1" applyFill="1" applyBorder="1" applyAlignment="1">
      <alignment horizontal="center"/>
      <protection/>
    </xf>
    <xf numFmtId="0" fontId="14" fillId="7" borderId="10" xfId="52" applyFont="1" applyFill="1" applyBorder="1" applyAlignment="1">
      <alignment horizontal="left"/>
      <protection/>
    </xf>
    <xf numFmtId="0" fontId="8" fillId="7" borderId="10" xfId="52" applyFont="1" applyFill="1" applyBorder="1" applyAlignment="1">
      <alignment horizontal="left"/>
      <protection/>
    </xf>
    <xf numFmtId="0" fontId="9" fillId="7" borderId="17" xfId="52" applyFont="1" applyFill="1" applyBorder="1">
      <alignment/>
      <protection/>
    </xf>
    <xf numFmtId="43" fontId="8" fillId="7" borderId="12" xfId="42" applyFont="1" applyFill="1" applyBorder="1" applyAlignment="1">
      <alignment horizontal="left"/>
    </xf>
    <xf numFmtId="0" fontId="9" fillId="7" borderId="13" xfId="52" applyFont="1" applyFill="1" applyBorder="1">
      <alignment/>
      <protection/>
    </xf>
    <xf numFmtId="43" fontId="13" fillId="7" borderId="13" xfId="42" applyFont="1" applyFill="1" applyBorder="1" applyAlignment="1">
      <alignment horizontal="left"/>
    </xf>
    <xf numFmtId="43" fontId="8" fillId="7" borderId="13" xfId="42" applyFont="1" applyFill="1" applyBorder="1" applyAlignment="1">
      <alignment horizontal="left"/>
    </xf>
    <xf numFmtId="0" fontId="11" fillId="7" borderId="10" xfId="52" applyFont="1" applyFill="1" applyBorder="1" applyAlignment="1">
      <alignment horizontal="center"/>
      <protection/>
    </xf>
    <xf numFmtId="0" fontId="11" fillId="7" borderId="10" xfId="52" applyFont="1" applyFill="1" applyBorder="1" applyAlignment="1">
      <alignment horizontal="left"/>
      <protection/>
    </xf>
    <xf numFmtId="0" fontId="9" fillId="7" borderId="15" xfId="52" applyFont="1" applyFill="1" applyBorder="1" applyAlignment="1">
      <alignment horizontal="center"/>
      <protection/>
    </xf>
    <xf numFmtId="0" fontId="9" fillId="7" borderId="15" xfId="52" applyFont="1" applyFill="1" applyBorder="1" applyAlignment="1">
      <alignment horizontal="left"/>
      <protection/>
    </xf>
    <xf numFmtId="43" fontId="12" fillId="7" borderId="15" xfId="42" applyFont="1" applyFill="1" applyBorder="1" applyAlignment="1">
      <alignment horizontal="left"/>
    </xf>
    <xf numFmtId="0" fontId="9" fillId="15" borderId="0" xfId="52" applyFont="1" applyFill="1" applyAlignment="1">
      <alignment horizontal="center"/>
      <protection/>
    </xf>
    <xf numFmtId="0" fontId="10" fillId="15" borderId="0" xfId="52" applyFont="1" applyFill="1" applyAlignment="1">
      <alignment horizontal="center"/>
      <protection/>
    </xf>
    <xf numFmtId="49" fontId="8" fillId="7" borderId="10" xfId="52" applyNumberFormat="1" applyFont="1" applyFill="1" applyBorder="1" applyAlignment="1">
      <alignment horizontal="center"/>
      <protection/>
    </xf>
    <xf numFmtId="49" fontId="8" fillId="7" borderId="15" xfId="52" applyNumberFormat="1" applyFont="1" applyFill="1" applyBorder="1" applyAlignment="1">
      <alignment horizontal="center"/>
      <protection/>
    </xf>
    <xf numFmtId="0" fontId="8" fillId="7" borderId="10" xfId="52" applyNumberFormat="1" applyFont="1" applyFill="1" applyBorder="1" applyAlignment="1">
      <alignment horizontal="center"/>
      <protection/>
    </xf>
    <xf numFmtId="0" fontId="8" fillId="7" borderId="15" xfId="52" applyNumberFormat="1" applyFont="1" applyFill="1" applyBorder="1" applyAlignment="1">
      <alignment horizontal="center"/>
      <protection/>
    </xf>
    <xf numFmtId="43" fontId="8" fillId="7" borderId="10" xfId="42" applyFont="1" applyFill="1" applyBorder="1" applyAlignment="1">
      <alignment horizontal="center"/>
    </xf>
    <xf numFmtId="43" fontId="8" fillId="7" borderId="15" xfId="42" applyFont="1" applyFill="1" applyBorder="1" applyAlignment="1">
      <alignment horizontal="center"/>
    </xf>
    <xf numFmtId="43" fontId="8" fillId="7" borderId="10" xfId="52" applyNumberFormat="1" applyFont="1" applyFill="1" applyBorder="1" applyAlignment="1">
      <alignment horizontal="left"/>
      <protection/>
    </xf>
    <xf numFmtId="43" fontId="8" fillId="7" borderId="15" xfId="52" applyNumberFormat="1" applyFont="1" applyFill="1" applyBorder="1" applyAlignment="1">
      <alignment horizontal="left"/>
      <protection/>
    </xf>
    <xf numFmtId="0" fontId="8" fillId="18" borderId="10" xfId="52" applyFont="1" applyFill="1" applyBorder="1" applyAlignment="1">
      <alignment horizontal="center"/>
      <protection/>
    </xf>
    <xf numFmtId="0" fontId="8" fillId="18" borderId="15" xfId="52" applyFont="1" applyFill="1" applyBorder="1" applyAlignment="1">
      <alignment horizontal="center"/>
      <protection/>
    </xf>
    <xf numFmtId="0" fontId="8" fillId="18" borderId="10" xfId="52" applyNumberFormat="1" applyFont="1" applyFill="1" applyBorder="1" applyAlignment="1">
      <alignment horizontal="center"/>
      <protection/>
    </xf>
    <xf numFmtId="0" fontId="8" fillId="18" borderId="15" xfId="52" applyNumberFormat="1" applyFont="1" applyFill="1" applyBorder="1" applyAlignment="1">
      <alignment horizontal="center"/>
      <protection/>
    </xf>
    <xf numFmtId="43" fontId="8" fillId="18" borderId="10" xfId="42" applyFont="1" applyFill="1" applyBorder="1" applyAlignment="1">
      <alignment horizontal="center"/>
    </xf>
    <xf numFmtId="43" fontId="8" fillId="18" borderId="15" xfId="42" applyFont="1" applyFill="1" applyBorder="1" applyAlignment="1">
      <alignment horizontal="center"/>
    </xf>
    <xf numFmtId="43" fontId="8" fillId="18" borderId="10" xfId="52" applyNumberFormat="1" applyFont="1" applyFill="1" applyBorder="1" applyAlignment="1">
      <alignment horizontal="left"/>
      <protection/>
    </xf>
    <xf numFmtId="43" fontId="8" fillId="18" borderId="15" xfId="52" applyNumberFormat="1" applyFont="1" applyFill="1" applyBorder="1" applyAlignment="1">
      <alignment horizontal="left"/>
      <protection/>
    </xf>
    <xf numFmtId="0" fontId="9" fillId="7" borderId="11" xfId="52" applyFont="1" applyFill="1" applyBorder="1" applyAlignment="1">
      <alignment horizontal="center"/>
      <protection/>
    </xf>
    <xf numFmtId="0" fontId="9" fillId="7" borderId="13" xfId="52" applyFont="1" applyFill="1" applyBorder="1" applyAlignment="1">
      <alignment horizontal="center"/>
      <protection/>
    </xf>
    <xf numFmtId="0" fontId="9" fillId="7" borderId="11" xfId="52" applyFont="1" applyFill="1" applyBorder="1" applyAlignment="1">
      <alignment horizontal="left"/>
      <protection/>
    </xf>
    <xf numFmtId="0" fontId="9" fillId="7" borderId="13" xfId="52" applyFont="1" applyFill="1" applyBorder="1" applyAlignment="1">
      <alignment horizontal="left"/>
      <protection/>
    </xf>
    <xf numFmtId="49" fontId="8" fillId="7" borderId="11" xfId="52" applyNumberFormat="1" applyFont="1" applyFill="1" applyBorder="1" applyAlignment="1">
      <alignment horizontal="center"/>
      <protection/>
    </xf>
    <xf numFmtId="49" fontId="8" fillId="7" borderId="13" xfId="52" applyNumberFormat="1" applyFont="1" applyFill="1" applyBorder="1" applyAlignment="1">
      <alignment horizontal="center"/>
      <protection/>
    </xf>
    <xf numFmtId="0" fontId="8" fillId="7" borderId="11" xfId="52" applyNumberFormat="1" applyFont="1" applyFill="1" applyBorder="1" applyAlignment="1">
      <alignment horizontal="center"/>
      <protection/>
    </xf>
    <xf numFmtId="0" fontId="8" fillId="7" borderId="13" xfId="52" applyNumberFormat="1" applyFont="1" applyFill="1" applyBorder="1" applyAlignment="1">
      <alignment horizontal="center"/>
      <protection/>
    </xf>
    <xf numFmtId="0" fontId="5" fillId="0" borderId="11" xfId="52" applyFont="1" applyFill="1" applyBorder="1" applyAlignment="1">
      <alignment horizontal="center"/>
      <protection/>
    </xf>
    <xf numFmtId="0" fontId="5" fillId="0" borderId="17" xfId="52" applyFont="1" applyFill="1" applyBorder="1" applyAlignment="1">
      <alignment horizontal="left"/>
      <protection/>
    </xf>
    <xf numFmtId="0" fontId="5" fillId="0" borderId="13" xfId="52" applyFont="1" applyFill="1" applyBorder="1" applyAlignment="1">
      <alignment horizontal="left"/>
      <protection/>
    </xf>
    <xf numFmtId="49" fontId="5" fillId="0" borderId="17" xfId="52" applyNumberFormat="1" applyFont="1" applyFill="1" applyBorder="1" applyAlignment="1">
      <alignment horizontal="center"/>
      <protection/>
    </xf>
    <xf numFmtId="49" fontId="5" fillId="0" borderId="13" xfId="52" applyNumberFormat="1" applyFont="1" applyFill="1" applyBorder="1" applyAlignment="1">
      <alignment horizontal="center"/>
      <protection/>
    </xf>
    <xf numFmtId="0" fontId="5" fillId="0" borderId="17" xfId="52" applyNumberFormat="1" applyFont="1" applyFill="1" applyBorder="1" applyAlignment="1">
      <alignment horizontal="center"/>
      <protection/>
    </xf>
    <xf numFmtId="0" fontId="5" fillId="0" borderId="13" xfId="52" applyNumberFormat="1" applyFont="1" applyFill="1" applyBorder="1" applyAlignment="1">
      <alignment horizontal="center"/>
      <protection/>
    </xf>
    <xf numFmtId="43" fontId="8" fillId="7" borderId="13" xfId="52" applyNumberFormat="1" applyFont="1" applyFill="1" applyBorder="1" applyAlignment="1">
      <alignment horizontal="left"/>
      <protection/>
    </xf>
    <xf numFmtId="43" fontId="8" fillId="7" borderId="11" xfId="42" applyFont="1" applyFill="1" applyBorder="1" applyAlignment="1">
      <alignment horizontal="center"/>
    </xf>
    <xf numFmtId="43" fontId="8" fillId="7" borderId="13" xfId="42" applyFont="1" applyFill="1" applyBorder="1" applyAlignment="1">
      <alignment horizontal="center"/>
    </xf>
    <xf numFmtId="43" fontId="5" fillId="0" borderId="17" xfId="42" applyFont="1" applyFill="1" applyBorder="1" applyAlignment="1">
      <alignment horizontal="center"/>
    </xf>
    <xf numFmtId="43" fontId="5" fillId="0" borderId="13" xfId="42" applyFont="1" applyFill="1" applyBorder="1" applyAlignment="1">
      <alignment horizontal="center"/>
    </xf>
    <xf numFmtId="43" fontId="5" fillId="0" borderId="17" xfId="52" applyNumberFormat="1" applyFont="1" applyFill="1" applyBorder="1" applyAlignment="1">
      <alignment horizontal="center"/>
      <protection/>
    </xf>
    <xf numFmtId="43" fontId="5" fillId="0" borderId="13" xfId="52" applyNumberFormat="1" applyFont="1" applyFill="1" applyBorder="1" applyAlignment="1">
      <alignment horizontal="center"/>
      <protection/>
    </xf>
    <xf numFmtId="43" fontId="5" fillId="0" borderId="17" xfId="52" applyNumberFormat="1" applyFont="1" applyFill="1" applyBorder="1" applyAlignment="1">
      <alignment horizontal="left"/>
      <protection/>
    </xf>
    <xf numFmtId="43" fontId="5" fillId="0" borderId="13" xfId="52" applyNumberFormat="1" applyFont="1" applyFill="1" applyBorder="1" applyAlignment="1">
      <alignment horizontal="left"/>
      <protection/>
    </xf>
    <xf numFmtId="0" fontId="5" fillId="0" borderId="13" xfId="52" applyFont="1" applyFill="1" applyBorder="1" applyAlignment="1">
      <alignment horizontal="center"/>
      <protection/>
    </xf>
    <xf numFmtId="0" fontId="5" fillId="0" borderId="11" xfId="52" applyFont="1" applyFill="1" applyBorder="1" applyAlignment="1">
      <alignment horizontal="left"/>
      <protection/>
    </xf>
    <xf numFmtId="49" fontId="5" fillId="0" borderId="11" xfId="52" applyNumberFormat="1" applyFont="1" applyFill="1" applyBorder="1" applyAlignment="1">
      <alignment horizontal="center"/>
      <protection/>
    </xf>
    <xf numFmtId="0" fontId="5" fillId="0" borderId="11" xfId="52" applyNumberFormat="1" applyFont="1" applyFill="1" applyBorder="1" applyAlignment="1">
      <alignment horizontal="center"/>
      <protection/>
    </xf>
    <xf numFmtId="43" fontId="8" fillId="7" borderId="17" xfId="52" applyNumberFormat="1" applyFont="1" applyFill="1" applyBorder="1" applyAlignment="1">
      <alignment horizontal="center"/>
      <protection/>
    </xf>
    <xf numFmtId="43" fontId="8" fillId="7" borderId="13" xfId="52" applyNumberFormat="1" applyFont="1" applyFill="1" applyBorder="1" applyAlignment="1">
      <alignment horizontal="center"/>
      <protection/>
    </xf>
    <xf numFmtId="43" fontId="5" fillId="0" borderId="11" xfId="52" applyNumberFormat="1" applyFont="1" applyFill="1" applyBorder="1" applyAlignment="1">
      <alignment horizontal="center"/>
      <protection/>
    </xf>
    <xf numFmtId="2" fontId="5" fillId="0" borderId="17" xfId="52" applyNumberFormat="1" applyFont="1" applyFill="1" applyBorder="1" applyAlignment="1">
      <alignment horizontal="center"/>
      <protection/>
    </xf>
    <xf numFmtId="2" fontId="5" fillId="0" borderId="13" xfId="52" applyNumberFormat="1" applyFont="1" applyFill="1" applyBorder="1" applyAlignment="1">
      <alignment horizontal="center"/>
      <protection/>
    </xf>
    <xf numFmtId="0" fontId="8" fillId="7" borderId="10" xfId="52" applyFont="1" applyFill="1" applyBorder="1" applyAlignment="1">
      <alignment horizontal="center"/>
      <protection/>
    </xf>
    <xf numFmtId="0" fontId="8" fillId="7" borderId="15" xfId="52" applyFont="1" applyFill="1" applyBorder="1" applyAlignment="1">
      <alignment horizontal="center"/>
      <protection/>
    </xf>
    <xf numFmtId="43" fontId="5" fillId="0" borderId="11" xfId="42" applyFont="1" applyFill="1" applyBorder="1" applyAlignment="1">
      <alignment horizontal="center"/>
    </xf>
    <xf numFmtId="0" fontId="5" fillId="0" borderId="17" xfId="52" applyFont="1" applyFill="1" applyBorder="1" applyAlignment="1">
      <alignment horizontal="center"/>
      <protection/>
    </xf>
    <xf numFmtId="43" fontId="8" fillId="7" borderId="10" xfId="52" applyNumberFormat="1" applyFont="1" applyFill="1" applyBorder="1" applyAlignment="1">
      <alignment horizontal="center"/>
      <protection/>
    </xf>
    <xf numFmtId="43" fontId="8" fillId="7" borderId="15" xfId="52" applyNumberFormat="1" applyFont="1" applyFill="1" applyBorder="1" applyAlignment="1">
      <alignment horizontal="center"/>
      <protection/>
    </xf>
    <xf numFmtId="0" fontId="8" fillId="0" borderId="18" xfId="52" applyFont="1" applyFill="1" applyBorder="1" applyAlignment="1">
      <alignment horizontal="left"/>
      <protection/>
    </xf>
    <xf numFmtId="0" fontId="8" fillId="19" borderId="10" xfId="52" applyFont="1" applyFill="1" applyBorder="1" applyAlignment="1">
      <alignment horizontal="center"/>
      <protection/>
    </xf>
    <xf numFmtId="0" fontId="8" fillId="19" borderId="11" xfId="52" applyFont="1" applyFill="1" applyBorder="1" applyAlignment="1">
      <alignment horizontal="center"/>
      <protection/>
    </xf>
    <xf numFmtId="0" fontId="8" fillId="19" borderId="15" xfId="52" applyFont="1" applyFill="1" applyBorder="1" applyAlignment="1">
      <alignment horizontal="center"/>
      <protection/>
    </xf>
    <xf numFmtId="0" fontId="1" fillId="15" borderId="0" xfId="52" applyFont="1" applyFill="1" applyAlignment="1">
      <alignment horizontal="center"/>
      <protection/>
    </xf>
    <xf numFmtId="43" fontId="8" fillId="7" borderId="17" xfId="42" applyFont="1" applyFill="1" applyBorder="1" applyAlignment="1">
      <alignment horizontal="center"/>
    </xf>
    <xf numFmtId="0" fontId="8" fillId="7" borderId="17" xfId="52" applyNumberFormat="1" applyFont="1" applyFill="1" applyBorder="1" applyAlignment="1">
      <alignment horizontal="center"/>
      <protection/>
    </xf>
    <xf numFmtId="0" fontId="9" fillId="7" borderId="17" xfId="52" applyFont="1" applyFill="1" applyBorder="1" applyAlignment="1">
      <alignment horizontal="center"/>
      <protection/>
    </xf>
    <xf numFmtId="49" fontId="8" fillId="7" borderId="17" xfId="52" applyNumberFormat="1" applyFont="1" applyFill="1" applyBorder="1" applyAlignment="1">
      <alignment horizontal="center"/>
      <protection/>
    </xf>
    <xf numFmtId="43" fontId="8" fillId="19" borderId="10" xfId="42" applyNumberFormat="1" applyFont="1" applyFill="1" applyBorder="1" applyAlignment="1">
      <alignment horizontal="center"/>
    </xf>
    <xf numFmtId="43" fontId="5" fillId="19" borderId="11" xfId="52" applyNumberFormat="1" applyFont="1" applyFill="1" applyBorder="1" applyAlignment="1">
      <alignment horizontal="center"/>
      <protection/>
    </xf>
    <xf numFmtId="43" fontId="5" fillId="19" borderId="15" xfId="52" applyNumberFormat="1" applyFont="1" applyFill="1" applyBorder="1" applyAlignment="1">
      <alignment horizontal="center"/>
      <protection/>
    </xf>
    <xf numFmtId="43" fontId="8" fillId="19" borderId="10" xfId="52" applyNumberFormat="1" applyFont="1" applyFill="1" applyBorder="1" applyAlignment="1">
      <alignment horizontal="center"/>
      <protection/>
    </xf>
    <xf numFmtId="43" fontId="8" fillId="7" borderId="11" xfId="52" applyNumberFormat="1" applyFont="1" applyFill="1" applyBorder="1" applyAlignment="1">
      <alignment horizontal="center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Gmina Ogółem Mienie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0"/>
  <sheetViews>
    <sheetView showGridLines="0" tabSelected="1" view="pageBreakPreview" zoomScaleSheetLayoutView="100" zoomScalePageLayoutView="0" workbookViewId="0" topLeftCell="A16">
      <selection activeCell="F29" sqref="F29:F30"/>
    </sheetView>
  </sheetViews>
  <sheetFormatPr defaultColWidth="9.375" defaultRowHeight="12"/>
  <cols>
    <col min="1" max="1" width="4.375" style="2" customWidth="1"/>
    <col min="2" max="2" width="23.625" style="2" customWidth="1"/>
    <col min="3" max="3" width="6.375" style="2" customWidth="1"/>
    <col min="4" max="4" width="7.875" style="2" customWidth="1"/>
    <col min="5" max="6" width="15.125" style="2" customWidth="1"/>
    <col min="7" max="7" width="14.75390625" style="2" bestFit="1" customWidth="1"/>
    <col min="8" max="8" width="16.25390625" style="2" bestFit="1" customWidth="1"/>
    <col min="9" max="16384" width="9.375" style="2" customWidth="1"/>
  </cols>
  <sheetData>
    <row r="1" spans="1:9" ht="14.25" customHeight="1">
      <c r="A1" s="118" t="s">
        <v>55</v>
      </c>
      <c r="B1" s="118"/>
      <c r="C1" s="118"/>
      <c r="D1" s="118"/>
      <c r="E1" s="118"/>
      <c r="F1" s="118"/>
      <c r="G1" s="118"/>
      <c r="H1" s="118"/>
      <c r="I1" s="1"/>
    </row>
    <row r="2" spans="1:9" ht="13.5" customHeight="1">
      <c r="A2" s="57"/>
      <c r="B2" s="58"/>
      <c r="C2" s="58"/>
      <c r="D2" s="58"/>
      <c r="E2" s="58"/>
      <c r="F2" s="58"/>
      <c r="G2" s="58"/>
      <c r="H2" s="58"/>
      <c r="I2" s="1"/>
    </row>
    <row r="3" spans="1:9" ht="15" customHeight="1" thickBot="1">
      <c r="A3" s="3"/>
      <c r="B3" s="4"/>
      <c r="C3" s="4"/>
      <c r="D3" s="4"/>
      <c r="E3" s="4"/>
      <c r="F3" s="4"/>
      <c r="G3" s="4"/>
      <c r="H3" s="4"/>
      <c r="I3" s="1"/>
    </row>
    <row r="4" spans="1:9" s="7" customFormat="1" ht="79.5" thickBot="1">
      <c r="A4" s="5" t="s">
        <v>0</v>
      </c>
      <c r="B4" s="5" t="s">
        <v>14</v>
      </c>
      <c r="C4" s="5" t="s">
        <v>15</v>
      </c>
      <c r="D4" s="5" t="s">
        <v>54</v>
      </c>
      <c r="E4" s="5" t="s">
        <v>5</v>
      </c>
      <c r="F4" s="5" t="s">
        <v>7</v>
      </c>
      <c r="G4" s="5" t="s">
        <v>53</v>
      </c>
      <c r="H4" s="5" t="s">
        <v>6</v>
      </c>
      <c r="I4" s="6"/>
    </row>
    <row r="5" spans="1:9" ht="11.25">
      <c r="A5" s="52" t="s">
        <v>1</v>
      </c>
      <c r="B5" s="53" t="s">
        <v>4</v>
      </c>
      <c r="C5" s="59" t="s">
        <v>16</v>
      </c>
      <c r="D5" s="61">
        <v>1482.27</v>
      </c>
      <c r="E5" s="63">
        <v>200001944.41</v>
      </c>
      <c r="F5" s="63">
        <v>0</v>
      </c>
      <c r="G5" s="27">
        <v>13577399</v>
      </c>
      <c r="H5" s="65">
        <f>SUM(E5+G5+G6)</f>
        <v>212518069.41</v>
      </c>
      <c r="I5" s="1"/>
    </row>
    <row r="6" spans="1:9" ht="12" thickBot="1">
      <c r="A6" s="54">
        <v>1</v>
      </c>
      <c r="B6" s="55" t="s">
        <v>43</v>
      </c>
      <c r="C6" s="60"/>
      <c r="D6" s="62"/>
      <c r="E6" s="64"/>
      <c r="F6" s="64"/>
      <c r="G6" s="56">
        <v>-1061274</v>
      </c>
      <c r="H6" s="66"/>
      <c r="I6" s="1"/>
    </row>
    <row r="7" spans="1:9" ht="11.25">
      <c r="A7" s="67">
        <v>2</v>
      </c>
      <c r="B7" s="31" t="s">
        <v>44</v>
      </c>
      <c r="C7" s="22" t="s">
        <v>17</v>
      </c>
      <c r="D7" s="69">
        <f>SUM(D9+D17)</f>
        <v>1828</v>
      </c>
      <c r="E7" s="71">
        <f>SUM(E9+E17)</f>
        <v>375776028.11</v>
      </c>
      <c r="F7" s="71">
        <f>SUM(F9+F17)</f>
        <v>110886272.55</v>
      </c>
      <c r="G7" s="23">
        <f>SUM(G9+G17)</f>
        <v>41413024.63</v>
      </c>
      <c r="H7" s="73">
        <f>SUM(E7+G7+G8)</f>
        <v>394357156.62</v>
      </c>
      <c r="I7" s="1"/>
    </row>
    <row r="8" spans="1:9" ht="12" thickBot="1">
      <c r="A8" s="68"/>
      <c r="B8" s="32" t="s">
        <v>18</v>
      </c>
      <c r="C8" s="24" t="s">
        <v>19</v>
      </c>
      <c r="D8" s="70"/>
      <c r="E8" s="72"/>
      <c r="F8" s="72"/>
      <c r="G8" s="33">
        <f>SUM(G10+G18)</f>
        <v>-22831896.12</v>
      </c>
      <c r="H8" s="74"/>
      <c r="I8" s="8"/>
    </row>
    <row r="9" spans="1:9" ht="11.25">
      <c r="A9" s="75">
        <v>3</v>
      </c>
      <c r="B9" s="77" t="s">
        <v>45</v>
      </c>
      <c r="C9" s="79" t="s">
        <v>17</v>
      </c>
      <c r="D9" s="81">
        <f>SUM(D11:D16)</f>
        <v>706</v>
      </c>
      <c r="E9" s="91">
        <f>SUM(E11:E16)</f>
        <v>145739666.33</v>
      </c>
      <c r="F9" s="91">
        <f>SUM(F11:F16)</f>
        <v>47117209.43</v>
      </c>
      <c r="G9" s="51">
        <f>SUM(G11+G13+G15)</f>
        <v>23059755.56</v>
      </c>
      <c r="H9" s="65">
        <f>SUM(E9+G9+G10)</f>
        <v>154153784.83</v>
      </c>
      <c r="I9" s="1"/>
    </row>
    <row r="10" spans="1:9" ht="11.25">
      <c r="A10" s="76"/>
      <c r="B10" s="78"/>
      <c r="C10" s="80"/>
      <c r="D10" s="82"/>
      <c r="E10" s="92"/>
      <c r="F10" s="92"/>
      <c r="G10" s="50">
        <f>SUM(G12+G14+G16)</f>
        <v>-14645637.06</v>
      </c>
      <c r="H10" s="90"/>
      <c r="I10" s="1"/>
    </row>
    <row r="11" spans="1:9" ht="11.25">
      <c r="A11" s="83"/>
      <c r="B11" s="84" t="s">
        <v>20</v>
      </c>
      <c r="C11" s="86" t="s">
        <v>17</v>
      </c>
      <c r="D11" s="88">
        <v>291</v>
      </c>
      <c r="E11" s="93">
        <v>68598731.77</v>
      </c>
      <c r="F11" s="93">
        <v>20696648.7</v>
      </c>
      <c r="G11" s="10">
        <v>21438199.97</v>
      </c>
      <c r="H11" s="97">
        <f>SUM(E11+G11+G12)</f>
        <v>76289213.01</v>
      </c>
      <c r="I11" s="1"/>
    </row>
    <row r="12" spans="1:9" ht="11.25">
      <c r="A12" s="83"/>
      <c r="B12" s="85"/>
      <c r="C12" s="87"/>
      <c r="D12" s="89"/>
      <c r="E12" s="94"/>
      <c r="F12" s="94"/>
      <c r="G12" s="11">
        <v>-13747718.73</v>
      </c>
      <c r="H12" s="98"/>
      <c r="I12" s="1"/>
    </row>
    <row r="13" spans="1:9" ht="11.25">
      <c r="A13" s="83"/>
      <c r="B13" s="84" t="s">
        <v>21</v>
      </c>
      <c r="C13" s="86" t="s">
        <v>17</v>
      </c>
      <c r="D13" s="88">
        <v>408</v>
      </c>
      <c r="E13" s="93">
        <v>76588888.94</v>
      </c>
      <c r="F13" s="93">
        <v>26257689.01</v>
      </c>
      <c r="G13" s="10">
        <v>1621555.59</v>
      </c>
      <c r="H13" s="95">
        <f>SUM(E13+G13+G14)</f>
        <v>77312526.2</v>
      </c>
      <c r="I13" s="1"/>
    </row>
    <row r="14" spans="1:9" ht="11.25">
      <c r="A14" s="83"/>
      <c r="B14" s="85"/>
      <c r="C14" s="87"/>
      <c r="D14" s="89"/>
      <c r="E14" s="94"/>
      <c r="F14" s="94"/>
      <c r="G14" s="12">
        <v>-897918.33</v>
      </c>
      <c r="H14" s="96"/>
      <c r="I14" s="1"/>
    </row>
    <row r="15" spans="1:9" ht="11.25">
      <c r="A15" s="83"/>
      <c r="B15" s="100" t="s">
        <v>22</v>
      </c>
      <c r="C15" s="101" t="s">
        <v>17</v>
      </c>
      <c r="D15" s="102">
        <v>7</v>
      </c>
      <c r="E15" s="93">
        <v>552045.62</v>
      </c>
      <c r="F15" s="93">
        <v>162871.72</v>
      </c>
      <c r="G15" s="13">
        <v>0</v>
      </c>
      <c r="H15" s="105">
        <f>SUM(E15+G15+G16)</f>
        <v>552045.62</v>
      </c>
      <c r="I15" s="1"/>
    </row>
    <row r="16" spans="1:9" ht="11.25">
      <c r="A16" s="99"/>
      <c r="B16" s="85"/>
      <c r="C16" s="87"/>
      <c r="D16" s="89"/>
      <c r="E16" s="94"/>
      <c r="F16" s="94"/>
      <c r="G16" s="11">
        <v>0</v>
      </c>
      <c r="H16" s="96"/>
      <c r="I16" s="1"/>
    </row>
    <row r="17" spans="1:9" ht="11.25">
      <c r="A17" s="121">
        <v>4</v>
      </c>
      <c r="B17" s="47" t="s">
        <v>23</v>
      </c>
      <c r="C17" s="122" t="s">
        <v>19</v>
      </c>
      <c r="D17" s="120">
        <f>SUM(D19+D23)</f>
        <v>1122</v>
      </c>
      <c r="E17" s="119">
        <f>SUM(E19:E24)</f>
        <v>230036361.78</v>
      </c>
      <c r="F17" s="119">
        <f>SUM(F19:F24)</f>
        <v>63769063.12</v>
      </c>
      <c r="G17" s="48">
        <f>SUM(G19+G21+G23)</f>
        <v>18353269.07</v>
      </c>
      <c r="H17" s="103">
        <f>SUM(E17+G17+G18)</f>
        <v>240203371.79</v>
      </c>
      <c r="I17" s="1"/>
    </row>
    <row r="18" spans="1:9" ht="11.25">
      <c r="A18" s="76"/>
      <c r="B18" s="49" t="s">
        <v>46</v>
      </c>
      <c r="C18" s="80"/>
      <c r="D18" s="82"/>
      <c r="E18" s="92"/>
      <c r="F18" s="92"/>
      <c r="G18" s="50">
        <f>SUM(G20+G22+G24)</f>
        <v>-8186259.06</v>
      </c>
      <c r="H18" s="104"/>
      <c r="I18" s="1"/>
    </row>
    <row r="19" spans="1:9" ht="11.25">
      <c r="A19" s="83"/>
      <c r="B19" s="14" t="s">
        <v>47</v>
      </c>
      <c r="C19" s="86" t="s">
        <v>19</v>
      </c>
      <c r="D19" s="88">
        <v>1</v>
      </c>
      <c r="E19" s="93">
        <v>3300</v>
      </c>
      <c r="F19" s="93">
        <v>2068.72</v>
      </c>
      <c r="G19" s="10">
        <v>0</v>
      </c>
      <c r="H19" s="95">
        <f>SUM(E19+G19+G20)</f>
        <v>3300</v>
      </c>
      <c r="I19" s="1"/>
    </row>
    <row r="20" spans="1:9" ht="11.25">
      <c r="A20" s="83"/>
      <c r="B20" s="15"/>
      <c r="C20" s="87"/>
      <c r="D20" s="89"/>
      <c r="E20" s="94"/>
      <c r="F20" s="94"/>
      <c r="G20" s="11">
        <v>0</v>
      </c>
      <c r="H20" s="96"/>
      <c r="I20" s="1"/>
    </row>
    <row r="21" spans="1:9" ht="11.25">
      <c r="A21" s="9"/>
      <c r="B21" s="14" t="s">
        <v>48</v>
      </c>
      <c r="C21" s="86" t="s">
        <v>19</v>
      </c>
      <c r="D21" s="106">
        <v>105.38</v>
      </c>
      <c r="E21" s="93">
        <v>76243499.46</v>
      </c>
      <c r="F21" s="93">
        <v>13804334.48</v>
      </c>
      <c r="G21" s="10">
        <v>1680948.73</v>
      </c>
      <c r="H21" s="95">
        <f>SUM(E21+G21+G22)</f>
        <v>77924448.19</v>
      </c>
      <c r="I21" s="1"/>
    </row>
    <row r="22" spans="1:9" ht="11.25">
      <c r="A22" s="9"/>
      <c r="B22" s="15"/>
      <c r="C22" s="87"/>
      <c r="D22" s="107"/>
      <c r="E22" s="94"/>
      <c r="F22" s="94"/>
      <c r="G22" s="11">
        <v>0</v>
      </c>
      <c r="H22" s="96"/>
      <c r="I22" s="1"/>
    </row>
    <row r="23" spans="1:9" ht="11.25">
      <c r="A23" s="83"/>
      <c r="B23" s="14" t="s">
        <v>24</v>
      </c>
      <c r="C23" s="86" t="s">
        <v>19</v>
      </c>
      <c r="D23" s="88">
        <v>1121</v>
      </c>
      <c r="E23" s="93">
        <v>153789562.32</v>
      </c>
      <c r="F23" s="93">
        <v>49962659.92</v>
      </c>
      <c r="G23" s="13">
        <v>16672320.34</v>
      </c>
      <c r="H23" s="95">
        <f>SUM(E23+G23+G24)</f>
        <v>162275623.6</v>
      </c>
      <c r="I23" s="1"/>
    </row>
    <row r="24" spans="1:9" ht="12" thickBot="1">
      <c r="A24" s="83"/>
      <c r="B24" s="14" t="s">
        <v>49</v>
      </c>
      <c r="C24" s="101"/>
      <c r="D24" s="102"/>
      <c r="E24" s="94"/>
      <c r="F24" s="94"/>
      <c r="G24" s="16">
        <v>-8186259.06</v>
      </c>
      <c r="H24" s="105"/>
      <c r="I24" s="1"/>
    </row>
    <row r="25" spans="1:9" ht="11.25">
      <c r="A25" s="108">
        <v>5</v>
      </c>
      <c r="B25" s="25" t="s">
        <v>50</v>
      </c>
      <c r="C25" s="26" t="s">
        <v>25</v>
      </c>
      <c r="D25" s="61">
        <f>SUM(D27:D40)</f>
        <v>1185</v>
      </c>
      <c r="E25" s="63">
        <f>SUM(E27:E40)</f>
        <v>17659174.15</v>
      </c>
      <c r="F25" s="63">
        <f>SUM(F27:F40)</f>
        <v>14246814.26</v>
      </c>
      <c r="G25" s="27">
        <f>SUM(G27+G29+G31+G33+G35+G37+G39)</f>
        <v>1156891.54</v>
      </c>
      <c r="H25" s="112">
        <f>SUM(E25+G25+G26)</f>
        <v>18457649.83</v>
      </c>
      <c r="I25" s="1"/>
    </row>
    <row r="26" spans="1:9" ht="12" thickBot="1">
      <c r="A26" s="109"/>
      <c r="B26" s="28" t="s">
        <v>26</v>
      </c>
      <c r="C26" s="29" t="s">
        <v>27</v>
      </c>
      <c r="D26" s="62"/>
      <c r="E26" s="64"/>
      <c r="F26" s="64"/>
      <c r="G26" s="30">
        <f>SUM(G28+G30+G32+G34+G36+G38+G40)</f>
        <v>-358415.86</v>
      </c>
      <c r="H26" s="113"/>
      <c r="I26" s="1"/>
    </row>
    <row r="27" spans="1:9" ht="11.25">
      <c r="A27" s="83">
        <v>6</v>
      </c>
      <c r="B27" s="14" t="s">
        <v>28</v>
      </c>
      <c r="C27" s="101" t="s">
        <v>25</v>
      </c>
      <c r="D27" s="102">
        <v>35</v>
      </c>
      <c r="E27" s="110">
        <v>2076769.78</v>
      </c>
      <c r="F27" s="110">
        <v>1400854.34</v>
      </c>
      <c r="G27" s="13">
        <v>49452</v>
      </c>
      <c r="H27" s="105">
        <f>SUM(E27+G27+G28)</f>
        <v>2126221.78</v>
      </c>
      <c r="I27" s="1"/>
    </row>
    <row r="28" spans="1:9" ht="11.25">
      <c r="A28" s="99"/>
      <c r="B28" s="15" t="s">
        <v>29</v>
      </c>
      <c r="C28" s="87"/>
      <c r="D28" s="89"/>
      <c r="E28" s="94"/>
      <c r="F28" s="94"/>
      <c r="G28" s="11">
        <v>0</v>
      </c>
      <c r="H28" s="96"/>
      <c r="I28" s="1"/>
    </row>
    <row r="29" spans="1:9" ht="11.25">
      <c r="A29" s="111">
        <v>7</v>
      </c>
      <c r="B29" s="14" t="s">
        <v>9</v>
      </c>
      <c r="C29" s="86" t="s">
        <v>30</v>
      </c>
      <c r="D29" s="88">
        <v>505</v>
      </c>
      <c r="E29" s="110">
        <v>5614679.26</v>
      </c>
      <c r="F29" s="110">
        <v>5234601.48</v>
      </c>
      <c r="G29" s="10">
        <v>289899.25</v>
      </c>
      <c r="H29" s="95">
        <f>SUM(E29+G29+G30)</f>
        <v>5825126.79</v>
      </c>
      <c r="I29" s="1"/>
    </row>
    <row r="30" spans="1:9" ht="11.25">
      <c r="A30" s="99"/>
      <c r="B30" s="15" t="s">
        <v>10</v>
      </c>
      <c r="C30" s="87"/>
      <c r="D30" s="89"/>
      <c r="E30" s="94"/>
      <c r="F30" s="94"/>
      <c r="G30" s="11">
        <v>-79451.72</v>
      </c>
      <c r="H30" s="96"/>
      <c r="I30" s="1"/>
    </row>
    <row r="31" spans="1:9" ht="11.25">
      <c r="A31" s="111">
        <v>8</v>
      </c>
      <c r="B31" s="14" t="s">
        <v>31</v>
      </c>
      <c r="C31" s="86" t="s">
        <v>32</v>
      </c>
      <c r="D31" s="88">
        <v>59</v>
      </c>
      <c r="E31" s="110">
        <v>736074.31</v>
      </c>
      <c r="F31" s="110">
        <v>589561.66</v>
      </c>
      <c r="G31" s="10">
        <v>119958.62</v>
      </c>
      <c r="H31" s="95">
        <f>SUM(E31+G31+G32)</f>
        <v>856032.93</v>
      </c>
      <c r="I31" s="1"/>
    </row>
    <row r="32" spans="1:9" ht="11.25">
      <c r="A32" s="99"/>
      <c r="B32" s="15" t="s">
        <v>33</v>
      </c>
      <c r="C32" s="87"/>
      <c r="D32" s="89"/>
      <c r="E32" s="94"/>
      <c r="F32" s="94"/>
      <c r="G32" s="11">
        <v>0</v>
      </c>
      <c r="H32" s="96"/>
      <c r="I32" s="1"/>
    </row>
    <row r="33" spans="1:9" ht="11.25">
      <c r="A33" s="111">
        <v>9</v>
      </c>
      <c r="B33" s="84" t="s">
        <v>34</v>
      </c>
      <c r="C33" s="86" t="s">
        <v>35</v>
      </c>
      <c r="D33" s="88">
        <v>138</v>
      </c>
      <c r="E33" s="110">
        <v>4422794.18</v>
      </c>
      <c r="F33" s="110">
        <v>3130839.89</v>
      </c>
      <c r="G33" s="10">
        <v>289903.85</v>
      </c>
      <c r="H33" s="95">
        <f>SUM(E33+G33+G34)</f>
        <v>4712698.03</v>
      </c>
      <c r="I33" s="1"/>
    </row>
    <row r="34" spans="1:9" ht="11.25">
      <c r="A34" s="99"/>
      <c r="B34" s="85"/>
      <c r="C34" s="87"/>
      <c r="D34" s="89"/>
      <c r="E34" s="94"/>
      <c r="F34" s="94"/>
      <c r="G34" s="11">
        <v>0</v>
      </c>
      <c r="H34" s="96"/>
      <c r="I34" s="1"/>
    </row>
    <row r="35" spans="1:9" ht="11.25">
      <c r="A35" s="111">
        <v>10</v>
      </c>
      <c r="B35" s="14" t="s">
        <v>36</v>
      </c>
      <c r="C35" s="86" t="s">
        <v>37</v>
      </c>
      <c r="D35" s="88">
        <v>43</v>
      </c>
      <c r="E35" s="110">
        <v>2893576.14</v>
      </c>
      <c r="F35" s="110">
        <v>2235020.22</v>
      </c>
      <c r="G35" s="10">
        <v>60334.95</v>
      </c>
      <c r="H35" s="95">
        <f>SUM(E35+G35+G36)</f>
        <v>2760043.71</v>
      </c>
      <c r="I35" s="1"/>
    </row>
    <row r="36" spans="1:9" ht="11.25">
      <c r="A36" s="99"/>
      <c r="B36" s="15" t="s">
        <v>38</v>
      </c>
      <c r="C36" s="87"/>
      <c r="D36" s="89"/>
      <c r="E36" s="94"/>
      <c r="F36" s="94"/>
      <c r="G36" s="11">
        <v>-193867.38</v>
      </c>
      <c r="H36" s="96"/>
      <c r="I36" s="1"/>
    </row>
    <row r="37" spans="1:9" ht="11.25">
      <c r="A37" s="111">
        <v>11</v>
      </c>
      <c r="B37" s="14" t="s">
        <v>11</v>
      </c>
      <c r="C37" s="86" t="s">
        <v>39</v>
      </c>
      <c r="D37" s="88">
        <v>405</v>
      </c>
      <c r="E37" s="110">
        <v>1915280.48</v>
      </c>
      <c r="F37" s="110">
        <v>1655936.67</v>
      </c>
      <c r="G37" s="10">
        <v>347342.87</v>
      </c>
      <c r="H37" s="95">
        <f>SUM(E37+G37+G38)</f>
        <v>2177526.59</v>
      </c>
      <c r="I37" s="1"/>
    </row>
    <row r="38" spans="1:9" ht="11.25">
      <c r="A38" s="99"/>
      <c r="B38" s="15" t="s">
        <v>40</v>
      </c>
      <c r="C38" s="87"/>
      <c r="D38" s="89"/>
      <c r="E38" s="94"/>
      <c r="F38" s="94"/>
      <c r="G38" s="11">
        <v>-85096.76</v>
      </c>
      <c r="H38" s="96"/>
      <c r="I38" s="1"/>
    </row>
    <row r="39" spans="1:9" ht="11.25">
      <c r="A39" s="111">
        <v>12</v>
      </c>
      <c r="B39" s="84" t="s">
        <v>41</v>
      </c>
      <c r="C39" s="86" t="s">
        <v>27</v>
      </c>
      <c r="D39" s="88">
        <v>0</v>
      </c>
      <c r="E39" s="110"/>
      <c r="F39" s="110">
        <v>0</v>
      </c>
      <c r="G39" s="10">
        <v>0</v>
      </c>
      <c r="H39" s="95">
        <f>SUM(E39+G39+G40)</f>
        <v>0</v>
      </c>
      <c r="I39" s="1"/>
    </row>
    <row r="40" spans="1:9" ht="12" thickBot="1">
      <c r="A40" s="83"/>
      <c r="B40" s="100"/>
      <c r="C40" s="101"/>
      <c r="D40" s="102"/>
      <c r="E40" s="110"/>
      <c r="F40" s="110"/>
      <c r="G40" s="16">
        <v>0</v>
      </c>
      <c r="H40" s="105"/>
      <c r="I40" s="1"/>
    </row>
    <row r="41" spans="1:9" ht="12" thickBot="1">
      <c r="A41" s="44" t="s">
        <v>2</v>
      </c>
      <c r="B41" s="45" t="s">
        <v>13</v>
      </c>
      <c r="C41" s="59"/>
      <c r="D41" s="61">
        <v>239483</v>
      </c>
      <c r="E41" s="63">
        <v>21783988</v>
      </c>
      <c r="F41" s="63">
        <v>0</v>
      </c>
      <c r="G41" s="27">
        <v>1942000</v>
      </c>
      <c r="H41" s="103">
        <f>SUM(E41+G41+G42)</f>
        <v>23725988</v>
      </c>
      <c r="I41" s="1"/>
    </row>
    <row r="42" spans="1:9" ht="12" thickBot="1">
      <c r="A42" s="43">
        <v>13</v>
      </c>
      <c r="B42" s="46" t="s">
        <v>52</v>
      </c>
      <c r="C42" s="60"/>
      <c r="D42" s="62"/>
      <c r="E42" s="64"/>
      <c r="F42" s="64"/>
      <c r="G42" s="30"/>
      <c r="H42" s="127"/>
      <c r="I42" s="1"/>
    </row>
    <row r="43" spans="1:9" ht="11.25">
      <c r="A43" s="115" t="s">
        <v>3</v>
      </c>
      <c r="B43" s="115" t="s">
        <v>51</v>
      </c>
      <c r="C43" s="34" t="s">
        <v>42</v>
      </c>
      <c r="D43" s="42">
        <f>SUM(D21)</f>
        <v>105.38</v>
      </c>
      <c r="E43" s="123">
        <f>SUM(E5+E7+E25+E41)</f>
        <v>615221134.67</v>
      </c>
      <c r="F43" s="123">
        <f>SUM(F5+F7+F25+F41)</f>
        <v>125133086.81</v>
      </c>
      <c r="G43" s="35">
        <f>SUM(G5+G7+G25+G41)</f>
        <v>58089315.17</v>
      </c>
      <c r="H43" s="126">
        <f>SUM(E43+G43+G45)</f>
        <v>649058863.86</v>
      </c>
      <c r="I43" s="1"/>
    </row>
    <row r="44" spans="1:9" ht="11.25">
      <c r="A44" s="116"/>
      <c r="B44" s="116"/>
      <c r="C44" s="36" t="s">
        <v>8</v>
      </c>
      <c r="D44" s="40">
        <f>SUM(D5:D6)</f>
        <v>1482.27</v>
      </c>
      <c r="E44" s="124"/>
      <c r="F44" s="124"/>
      <c r="G44" s="37">
        <v>0</v>
      </c>
      <c r="H44" s="124"/>
      <c r="I44" s="1"/>
    </row>
    <row r="45" spans="1:9" ht="12" thickBot="1">
      <c r="A45" s="117"/>
      <c r="B45" s="117"/>
      <c r="C45" s="38" t="s">
        <v>12</v>
      </c>
      <c r="D45" s="41">
        <f>SUM(D7+D25+D41)</f>
        <v>242496</v>
      </c>
      <c r="E45" s="125"/>
      <c r="F45" s="125"/>
      <c r="G45" s="39">
        <f>SUM(G8+G6+G26+G42)</f>
        <v>-24251585.98</v>
      </c>
      <c r="H45" s="125"/>
      <c r="I45" s="1"/>
    </row>
    <row r="46" spans="1:9" ht="11.25">
      <c r="A46" s="114"/>
      <c r="B46" s="114"/>
      <c r="C46" s="17"/>
      <c r="D46" s="18"/>
      <c r="E46" s="19"/>
      <c r="F46" s="19"/>
      <c r="G46" s="19"/>
      <c r="H46" s="20"/>
      <c r="I46" s="1"/>
    </row>
    <row r="47" spans="1:9" ht="11.25">
      <c r="A47" s="1"/>
      <c r="B47" s="1"/>
      <c r="C47" s="21"/>
      <c r="D47" s="18"/>
      <c r="E47" s="19"/>
      <c r="F47" s="19"/>
      <c r="G47" s="19"/>
      <c r="H47" s="20"/>
      <c r="I47" s="1"/>
    </row>
    <row r="48" spans="1:9" ht="11.25">
      <c r="A48" s="1"/>
      <c r="B48" s="1"/>
      <c r="C48" s="1"/>
      <c r="D48" s="1"/>
      <c r="E48" s="1"/>
      <c r="F48" s="1"/>
      <c r="G48" s="1"/>
      <c r="H48" s="1"/>
      <c r="I48" s="1"/>
    </row>
    <row r="49" spans="1:9" ht="11.25">
      <c r="A49" s="1"/>
      <c r="B49" s="1"/>
      <c r="C49" s="1"/>
      <c r="D49" s="1"/>
      <c r="E49" s="1"/>
      <c r="F49" s="1"/>
      <c r="G49" s="1"/>
      <c r="H49" s="1"/>
      <c r="I49" s="1"/>
    </row>
    <row r="50" spans="1:9" ht="11.25">
      <c r="A50" s="1"/>
      <c r="B50" s="1"/>
      <c r="C50" s="1"/>
      <c r="D50" s="1"/>
      <c r="E50" s="1"/>
      <c r="F50" s="1"/>
      <c r="G50" s="1"/>
      <c r="H50" s="1"/>
      <c r="I50" s="1"/>
    </row>
    <row r="51" spans="1:9" ht="11.25">
      <c r="A51" s="1"/>
      <c r="B51" s="1"/>
      <c r="C51" s="1"/>
      <c r="D51" s="1"/>
      <c r="E51" s="1"/>
      <c r="F51" s="1"/>
      <c r="G51" s="1"/>
      <c r="H51" s="1"/>
      <c r="I51" s="1"/>
    </row>
    <row r="52" spans="1:9" ht="11.25">
      <c r="A52" s="1"/>
      <c r="B52" s="1"/>
      <c r="C52" s="1"/>
      <c r="D52" s="1"/>
      <c r="E52" s="1"/>
      <c r="F52" s="1"/>
      <c r="G52" s="1"/>
      <c r="H52" s="1"/>
      <c r="I52" s="1"/>
    </row>
    <row r="53" spans="1:9" ht="11.25">
      <c r="A53" s="1"/>
      <c r="B53" s="1"/>
      <c r="C53" s="1"/>
      <c r="D53" s="1"/>
      <c r="E53" s="1"/>
      <c r="F53" s="1"/>
      <c r="G53" s="1"/>
      <c r="H53" s="1"/>
      <c r="I53" s="1"/>
    </row>
    <row r="54" spans="1:9" ht="11.25">
      <c r="A54" s="1"/>
      <c r="B54" s="1"/>
      <c r="C54" s="1"/>
      <c r="D54" s="1"/>
      <c r="E54" s="1"/>
      <c r="F54" s="1"/>
      <c r="G54" s="1"/>
      <c r="H54" s="1"/>
      <c r="I54" s="1"/>
    </row>
    <row r="55" spans="1:9" ht="11.25">
      <c r="A55" s="1"/>
      <c r="B55" s="1"/>
      <c r="C55" s="1"/>
      <c r="D55" s="1"/>
      <c r="E55" s="1"/>
      <c r="F55" s="1"/>
      <c r="G55" s="1"/>
      <c r="H55" s="1"/>
      <c r="I55" s="1"/>
    </row>
    <row r="56" spans="1:9" ht="11.25">
      <c r="A56" s="1"/>
      <c r="B56" s="1"/>
      <c r="C56" s="1"/>
      <c r="D56" s="1"/>
      <c r="E56" s="1"/>
      <c r="F56" s="1"/>
      <c r="G56" s="1"/>
      <c r="H56" s="1"/>
      <c r="I56" s="1"/>
    </row>
    <row r="57" spans="1:9" ht="11.25">
      <c r="A57" s="1"/>
      <c r="B57" s="1"/>
      <c r="C57" s="1"/>
      <c r="D57" s="1"/>
      <c r="E57" s="1"/>
      <c r="F57" s="1"/>
      <c r="G57" s="1"/>
      <c r="H57" s="1"/>
      <c r="I57" s="1"/>
    </row>
    <row r="58" spans="1:9" ht="11.25">
      <c r="A58" s="1"/>
      <c r="B58" s="1"/>
      <c r="C58" s="1"/>
      <c r="D58" s="1"/>
      <c r="E58" s="1"/>
      <c r="F58" s="1"/>
      <c r="G58" s="1"/>
      <c r="H58" s="1"/>
      <c r="I58" s="1"/>
    </row>
    <row r="59" spans="1:9" ht="11.25">
      <c r="A59" s="1"/>
      <c r="B59" s="1"/>
      <c r="C59" s="1"/>
      <c r="D59" s="1"/>
      <c r="E59" s="1"/>
      <c r="F59" s="1"/>
      <c r="G59" s="1"/>
      <c r="H59" s="1"/>
      <c r="I59" s="1"/>
    </row>
    <row r="60" spans="1:9" ht="11.25">
      <c r="A60" s="1"/>
      <c r="B60" s="1"/>
      <c r="C60" s="1"/>
      <c r="D60" s="1"/>
      <c r="E60" s="1"/>
      <c r="F60" s="1"/>
      <c r="G60" s="1"/>
      <c r="H60" s="1"/>
      <c r="I60" s="1"/>
    </row>
    <row r="61" spans="1:9" ht="11.25">
      <c r="A61" s="1"/>
      <c r="B61" s="1"/>
      <c r="C61" s="1"/>
      <c r="D61" s="1"/>
      <c r="E61" s="1"/>
      <c r="F61" s="1"/>
      <c r="G61" s="1"/>
      <c r="H61" s="1"/>
      <c r="I61" s="1"/>
    </row>
    <row r="62" spans="1:9" ht="11.25">
      <c r="A62" s="1"/>
      <c r="B62" s="1"/>
      <c r="C62" s="1"/>
      <c r="D62" s="1"/>
      <c r="E62" s="1"/>
      <c r="F62" s="1"/>
      <c r="G62" s="1"/>
      <c r="H62" s="1"/>
      <c r="I62" s="1"/>
    </row>
    <row r="63" spans="1:9" ht="11.25">
      <c r="A63" s="1"/>
      <c r="B63" s="1"/>
      <c r="C63" s="1"/>
      <c r="D63" s="1"/>
      <c r="E63" s="1"/>
      <c r="F63" s="1"/>
      <c r="G63" s="1"/>
      <c r="H63" s="1"/>
      <c r="I63" s="1"/>
    </row>
    <row r="64" spans="1:9" ht="11.25">
      <c r="A64" s="1"/>
      <c r="B64" s="1"/>
      <c r="C64" s="1"/>
      <c r="D64" s="1"/>
      <c r="E64" s="1"/>
      <c r="F64" s="1"/>
      <c r="G64" s="1"/>
      <c r="H64" s="1"/>
      <c r="I64" s="1"/>
    </row>
    <row r="65" spans="1:9" ht="11.25">
      <c r="A65" s="1"/>
      <c r="B65" s="1"/>
      <c r="C65" s="1"/>
      <c r="D65" s="1"/>
      <c r="E65" s="1"/>
      <c r="F65" s="1"/>
      <c r="G65" s="1"/>
      <c r="H65" s="1"/>
      <c r="I65" s="1"/>
    </row>
    <row r="66" spans="1:9" ht="11.25">
      <c r="A66" s="1"/>
      <c r="B66" s="1"/>
      <c r="C66" s="1"/>
      <c r="D66" s="1"/>
      <c r="E66" s="1"/>
      <c r="F66" s="1"/>
      <c r="G66" s="1"/>
      <c r="H66" s="1"/>
      <c r="I66" s="1"/>
    </row>
    <row r="67" spans="1:9" ht="11.25">
      <c r="A67" s="1"/>
      <c r="B67" s="1"/>
      <c r="C67" s="1"/>
      <c r="D67" s="1"/>
      <c r="E67" s="1"/>
      <c r="F67" s="1"/>
      <c r="G67" s="1"/>
      <c r="H67" s="1"/>
      <c r="I67" s="1"/>
    </row>
    <row r="68" spans="1:9" ht="11.25">
      <c r="A68" s="1"/>
      <c r="B68" s="1"/>
      <c r="C68" s="1"/>
      <c r="D68" s="1"/>
      <c r="E68" s="1"/>
      <c r="F68" s="1"/>
      <c r="G68" s="1"/>
      <c r="H68" s="1"/>
      <c r="I68" s="1"/>
    </row>
    <row r="69" spans="1:9" ht="11.25">
      <c r="A69" s="1"/>
      <c r="B69" s="1"/>
      <c r="C69" s="1"/>
      <c r="D69" s="1"/>
      <c r="E69" s="1"/>
      <c r="F69" s="1"/>
      <c r="G69" s="1"/>
      <c r="H69" s="1"/>
      <c r="I69" s="1"/>
    </row>
    <row r="70" spans="1:9" ht="11.25">
      <c r="A70" s="1"/>
      <c r="B70" s="1"/>
      <c r="C70" s="1"/>
      <c r="D70" s="1"/>
      <c r="E70" s="1"/>
      <c r="F70" s="1"/>
      <c r="G70" s="1"/>
      <c r="H70" s="1"/>
      <c r="I70" s="1"/>
    </row>
  </sheetData>
  <sheetProtection password="878C" sheet="1"/>
  <mergeCells count="123">
    <mergeCell ref="E43:E45"/>
    <mergeCell ref="H43:H45"/>
    <mergeCell ref="D39:D40"/>
    <mergeCell ref="F43:F45"/>
    <mergeCell ref="E39:E40"/>
    <mergeCell ref="H39:H40"/>
    <mergeCell ref="E41:E42"/>
    <mergeCell ref="H41:H42"/>
    <mergeCell ref="F39:F40"/>
    <mergeCell ref="F41:F42"/>
    <mergeCell ref="H37:H38"/>
    <mergeCell ref="E37:E38"/>
    <mergeCell ref="F37:F38"/>
    <mergeCell ref="E35:E36"/>
    <mergeCell ref="A35:A36"/>
    <mergeCell ref="C27:C28"/>
    <mergeCell ref="D27:D28"/>
    <mergeCell ref="H35:H36"/>
    <mergeCell ref="F35:F36"/>
    <mergeCell ref="F31:F32"/>
    <mergeCell ref="E33:E34"/>
    <mergeCell ref="A31:A32"/>
    <mergeCell ref="H33:H34"/>
    <mergeCell ref="F33:F34"/>
    <mergeCell ref="A17:A18"/>
    <mergeCell ref="A19:A20"/>
    <mergeCell ref="A37:A38"/>
    <mergeCell ref="C37:C38"/>
    <mergeCell ref="A23:A24"/>
    <mergeCell ref="C23:C24"/>
    <mergeCell ref="A33:A34"/>
    <mergeCell ref="B33:B34"/>
    <mergeCell ref="C17:C18"/>
    <mergeCell ref="A27:A28"/>
    <mergeCell ref="D37:D38"/>
    <mergeCell ref="A1:H1"/>
    <mergeCell ref="F15:F16"/>
    <mergeCell ref="F17:F18"/>
    <mergeCell ref="F19:F20"/>
    <mergeCell ref="D17:D18"/>
    <mergeCell ref="E17:E18"/>
    <mergeCell ref="C13:C14"/>
    <mergeCell ref="C19:C20"/>
    <mergeCell ref="D19:D20"/>
    <mergeCell ref="C35:C36"/>
    <mergeCell ref="D35:D36"/>
    <mergeCell ref="C33:C34"/>
    <mergeCell ref="D33:D34"/>
    <mergeCell ref="H31:H32"/>
    <mergeCell ref="H25:H26"/>
    <mergeCell ref="A46:B46"/>
    <mergeCell ref="A43:A45"/>
    <mergeCell ref="B43:B45"/>
    <mergeCell ref="A39:A40"/>
    <mergeCell ref="B39:B40"/>
    <mergeCell ref="C41:C42"/>
    <mergeCell ref="D41:D42"/>
    <mergeCell ref="C39:C40"/>
    <mergeCell ref="H27:H28"/>
    <mergeCell ref="H23:H24"/>
    <mergeCell ref="F27:F28"/>
    <mergeCell ref="E29:E30"/>
    <mergeCell ref="H29:H30"/>
    <mergeCell ref="F29:F30"/>
    <mergeCell ref="D31:D32"/>
    <mergeCell ref="A25:A26"/>
    <mergeCell ref="D25:D26"/>
    <mergeCell ref="E25:E26"/>
    <mergeCell ref="E27:E28"/>
    <mergeCell ref="E31:E32"/>
    <mergeCell ref="D29:D30"/>
    <mergeCell ref="C31:C32"/>
    <mergeCell ref="A29:A30"/>
    <mergeCell ref="C29:C30"/>
    <mergeCell ref="D23:D24"/>
    <mergeCell ref="E23:E24"/>
    <mergeCell ref="F23:F24"/>
    <mergeCell ref="F25:F26"/>
    <mergeCell ref="C21:C22"/>
    <mergeCell ref="D21:D22"/>
    <mergeCell ref="E21:E22"/>
    <mergeCell ref="H21:H22"/>
    <mergeCell ref="F21:F22"/>
    <mergeCell ref="H19:H20"/>
    <mergeCell ref="C15:C16"/>
    <mergeCell ref="D15:D16"/>
    <mergeCell ref="D13:D14"/>
    <mergeCell ref="H17:H18"/>
    <mergeCell ref="E15:E16"/>
    <mergeCell ref="H15:H16"/>
    <mergeCell ref="E19:E20"/>
    <mergeCell ref="A13:A14"/>
    <mergeCell ref="B13:B14"/>
    <mergeCell ref="A15:A16"/>
    <mergeCell ref="B15:B16"/>
    <mergeCell ref="H9:H10"/>
    <mergeCell ref="F9:F10"/>
    <mergeCell ref="E13:E14"/>
    <mergeCell ref="H13:H14"/>
    <mergeCell ref="F13:F14"/>
    <mergeCell ref="E11:E12"/>
    <mergeCell ref="E9:E10"/>
    <mergeCell ref="H11:H12"/>
    <mergeCell ref="F11:F12"/>
    <mergeCell ref="A11:A12"/>
    <mergeCell ref="B11:B12"/>
    <mergeCell ref="C11:C12"/>
    <mergeCell ref="D11:D12"/>
    <mergeCell ref="A9:A10"/>
    <mergeCell ref="B9:B10"/>
    <mergeCell ref="C9:C10"/>
    <mergeCell ref="D9:D10"/>
    <mergeCell ref="A7:A8"/>
    <mergeCell ref="D7:D8"/>
    <mergeCell ref="E7:E8"/>
    <mergeCell ref="H7:H8"/>
    <mergeCell ref="F7:F8"/>
    <mergeCell ref="A2:H2"/>
    <mergeCell ref="C5:C6"/>
    <mergeCell ref="D5:D6"/>
    <mergeCell ref="E5:E6"/>
    <mergeCell ref="H5:H6"/>
    <mergeCell ref="F5:F6"/>
  </mergeCells>
  <printOptions horizontalCentered="1"/>
  <pageMargins left="0.7874015748031497" right="0.3937007874015748" top="0.7874015748031497" bottom="0.3937007874015748" header="0.5118110236220472" footer="0.5118110236220472"/>
  <pageSetup horizontalDpi="1200" verticalDpi="12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Projekt budżetu - opis</dc:title>
  <dc:subject/>
  <dc:creator>Małgorzata Wawrejko-Tomanek</dc:creator>
  <cp:keywords/>
  <dc:description/>
  <cp:lastModifiedBy>ug</cp:lastModifiedBy>
  <cp:lastPrinted>2011-10-11T07:42:39Z</cp:lastPrinted>
  <dcterms:created xsi:type="dcterms:W3CDTF">2001-05-16T07:18:04Z</dcterms:created>
  <dcterms:modified xsi:type="dcterms:W3CDTF">2012-03-28T09:47:47Z</dcterms:modified>
  <cp:category/>
  <cp:version/>
  <cp:contentType/>
  <cp:contentStatus/>
</cp:coreProperties>
</file>