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3 - jedn.pomoc." sheetId="1" r:id="rId1"/>
  </sheets>
  <definedNames>
    <definedName name="_xlnm.Print_Area" localSheetId="0">'3 - jedn.pomoc.'!$A$1:$H$43</definedName>
  </definedNames>
  <calcPr fullCalcOnLoad="1" fullPrecision="0"/>
</workbook>
</file>

<file path=xl/sharedStrings.xml><?xml version="1.0" encoding="utf-8"?>
<sst xmlns="http://schemas.openxmlformats.org/spreadsheetml/2006/main" count="54" uniqueCount="47">
  <si>
    <t xml:space="preserve"> </t>
  </si>
  <si>
    <t>Plan</t>
  </si>
  <si>
    <t>z tego:</t>
  </si>
  <si>
    <t>wydatki bieżące</t>
  </si>
  <si>
    <t>wydatki majątkowe</t>
  </si>
  <si>
    <r>
      <t>1)</t>
    </r>
    <r>
      <rPr>
        <sz val="9"/>
        <rFont val="Arial CE"/>
        <family val="2"/>
      </rPr>
      <t xml:space="preserve"> </t>
    </r>
  </si>
  <si>
    <r>
      <t>2)</t>
    </r>
    <r>
      <rPr>
        <sz val="9"/>
        <rFont val="Arial CE"/>
        <family val="2"/>
      </rPr>
      <t xml:space="preserve"> </t>
    </r>
  </si>
  <si>
    <t>Zarządzeniem nr 227/07 Burmistrza Gminy Police z dnia 11.10.2007 r. w sprawie zmian budżetu i układu wykonawczego budżetu Gminy Police na rok 2007 dokonano przesunięcia kwoty 7.900 zł z wydatków zaplanowanych na zakup usług remontowych w Sołectwie Pilchowo, z przeznaczeniem na zwiększenie wydatków: Rady Osiedla nr 6 (1.900 zł), tj. pokrycie kosztów wynagrodzenia dla osoby zatrudnionej na umowę zlecenie do prowadzenia świetlicy przy ww. radzie (zastępstwo za świetliczankę przebywającą na zwolnieniu lekarskim), Rady Osiedla nr 7 (5.000 zł), tj. wypłatę ekwiwalentu za urlop wypoczynkowy dla byłej świetliczanki, Sołectwa Przęsocin (1.000 zł), tj. zakup artykułów spożywczych z okazji Mikołajek.</t>
  </si>
  <si>
    <r>
      <t>Księcia Bogusława X       (Nr 6)</t>
    </r>
    <r>
      <rPr>
        <vertAlign val="superscript"/>
        <sz val="9"/>
        <rFont val="Arial CE"/>
        <family val="0"/>
      </rPr>
      <t>2)</t>
    </r>
  </si>
  <si>
    <r>
      <t>Anny Jagiellonki               (Nr 7)</t>
    </r>
    <r>
      <rPr>
        <vertAlign val="superscript"/>
        <sz val="9"/>
        <rFont val="Arial CE"/>
        <family val="0"/>
      </rPr>
      <t>2)</t>
    </r>
  </si>
  <si>
    <r>
      <t>Przęsocin</t>
    </r>
    <r>
      <rPr>
        <vertAlign val="superscript"/>
        <sz val="9"/>
        <rFont val="Arial CE"/>
        <family val="0"/>
      </rPr>
      <t>1)2)</t>
    </r>
  </si>
  <si>
    <r>
      <t>Pilchowo</t>
    </r>
    <r>
      <rPr>
        <vertAlign val="superscript"/>
        <sz val="9"/>
        <rFont val="Arial CE"/>
        <family val="0"/>
      </rPr>
      <t>2)</t>
    </r>
  </si>
  <si>
    <r>
      <t>3)</t>
    </r>
    <r>
      <rPr>
        <sz val="9"/>
        <rFont val="Arial CE"/>
        <family val="2"/>
      </rPr>
      <t xml:space="preserve"> </t>
    </r>
  </si>
  <si>
    <t>Zarządzeniem nr 245/07 Burmistrza Gminy Police z dnia 31.10.2007 r. w sprawie zmian budżetu i układu wykonawczego budżetu Gminy Police na rok 2007 uruchomiono środki z rezerwy ogólnej budżetu Gminy w kwocie 870 zł, z przeznaczeniem na naprawę drzwi w świetlicy Rady Osiedla nr 3 w Policach przy ul. Piastów 46a, które zostały uszkodzone przez nieznanego sprawcę.</t>
  </si>
  <si>
    <r>
      <t>Jasienica                          (Nr 3)</t>
    </r>
    <r>
      <rPr>
        <vertAlign val="superscript"/>
        <sz val="9"/>
        <rFont val="Arial CE"/>
        <family val="0"/>
      </rPr>
      <t>3)</t>
    </r>
  </si>
  <si>
    <r>
      <t>4)</t>
    </r>
    <r>
      <rPr>
        <sz val="9"/>
        <rFont val="Arial CE"/>
        <family val="2"/>
      </rPr>
      <t xml:space="preserve"> </t>
    </r>
  </si>
  <si>
    <r>
      <t>Trzebież</t>
    </r>
    <r>
      <rPr>
        <vertAlign val="superscript"/>
        <sz val="9"/>
        <rFont val="Arial CE"/>
        <family val="0"/>
      </rPr>
      <t>4)</t>
    </r>
  </si>
  <si>
    <t>Zarządzeniem nr 259/07 Burmistrza Gminy Police z dnia 22.11.2007 r. w sprawie zmian budżetu i układu wykonawczego budżetu Gminy Police na rok 2007 dokonano zmniejszenia planu wydatków Sołectwa Trzebież o kwotę 7.500 zł. Środki te przeznaczono na dotację celową dla Miejskiego Ośrodka Kultury w Policach, na zakup fortepianu elektrycznego z siedziskiem dla Ogniska Muzycznego działającego przy Filii Miejskiego Ośrodka Kultury w Trzebieży.</t>
  </si>
  <si>
    <t>1.3. Wydatki jednostek pomocniczych w 2007 roku.</t>
  </si>
  <si>
    <t>Realizacja
 4:3</t>
  </si>
  <si>
    <t>wynagrodzenia 
i pochodne</t>
  </si>
  <si>
    <t>Mścięcino                         (Nr 1)</t>
  </si>
  <si>
    <t>Stare Miasto                     (Nr 2)</t>
  </si>
  <si>
    <t>Dąbrówki                          (Nr 4)</t>
  </si>
  <si>
    <t>Gryfitów                            (Nr 5)</t>
  </si>
  <si>
    <r>
      <t>Niekłończyca</t>
    </r>
    <r>
      <rPr>
        <vertAlign val="superscript"/>
        <sz val="9"/>
        <rFont val="Arial CE"/>
        <family val="0"/>
      </rPr>
      <t>1)</t>
    </r>
  </si>
  <si>
    <t>Tanowo</t>
  </si>
  <si>
    <r>
      <t>Trzeszczyn</t>
    </r>
    <r>
      <rPr>
        <vertAlign val="superscript"/>
        <sz val="9"/>
        <rFont val="Arial CE"/>
        <family val="0"/>
      </rPr>
      <t>1)</t>
    </r>
  </si>
  <si>
    <t>Uniemyśl</t>
  </si>
  <si>
    <t>Plan i wykonanie wydatków obejmuje nagrody otrzymane przez sołectwa za udział w konkursie na "Najestetyczniejsze Sołectwo Gminy Police". Łączna kwota przyznanych nagród wyniosła 13.600 zł, z czego:</t>
  </si>
  <si>
    <t xml:space="preserve"> - kwotę 7.480 zł za zajęcie I miejsca otrzymało Sołectwo Przęsocin,</t>
  </si>
  <si>
    <t xml:space="preserve"> - kwotę 4.080 zł za zajęcie II miejsca otrzymało Sołectwo Trzeszczyn,</t>
  </si>
  <si>
    <t xml:space="preserve"> - kwotę 2.040 zł za zajęcie III miejsca otrzymało Sołectwo Niekłończyca.</t>
  </si>
  <si>
    <t>SOŁECTWA RAZEM,
z tego:</t>
  </si>
  <si>
    <t>OSIEDLA RAZEM,
z tego:</t>
  </si>
  <si>
    <t xml:space="preserve">w zł </t>
  </si>
  <si>
    <t>w tym:</t>
  </si>
  <si>
    <t>Dział 921 rozdział 92109</t>
  </si>
  <si>
    <t>Poz.</t>
  </si>
  <si>
    <t>Nazwa jednostki pomocniczej</t>
  </si>
  <si>
    <t>OGÓŁEM, z tego:</t>
  </si>
  <si>
    <t>Drogoradz</t>
  </si>
  <si>
    <t>Tatynia</t>
  </si>
  <si>
    <t>Wykonanie</t>
  </si>
  <si>
    <t>Dębostrów</t>
  </si>
  <si>
    <t>Siedlice</t>
  </si>
  <si>
    <t>Wieńkowo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</si>
</sst>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0\ _z_ł_-;\-* #,##0.00\ _z_ł_-;_-* &quot;-&quot;\ _z_ł_-;_-@_-"/>
    <numFmt numFmtId="184" formatCode="#,##0.00\ &quot;zł&quot;"/>
    <numFmt numFmtId="185" formatCode="0.000%"/>
  </numFmts>
  <fonts count="15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i/>
      <u val="single"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0"/>
      <name val="Arial CE"/>
      <family val="2"/>
    </font>
    <font>
      <vertAlign val="superscript"/>
      <sz val="9"/>
      <name val="Arial CE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right" vertical="center"/>
    </xf>
    <xf numFmtId="10" fontId="7" fillId="0" borderId="1" xfId="20" applyNumberFormat="1" applyFont="1" applyBorder="1" applyAlignment="1">
      <alignment/>
    </xf>
    <xf numFmtId="10" fontId="0" fillId="0" borderId="2" xfId="20" applyNumberFormat="1" applyFont="1" applyBorder="1" applyAlignment="1">
      <alignment/>
    </xf>
    <xf numFmtId="10" fontId="0" fillId="0" borderId="1" xfId="20" applyNumberFormat="1" applyFont="1" applyBorder="1" applyAlignment="1">
      <alignment/>
    </xf>
    <xf numFmtId="10" fontId="12" fillId="0" borderId="2" xfId="20" applyNumberFormat="1" applyFont="1" applyBorder="1" applyAlignment="1">
      <alignment/>
    </xf>
    <xf numFmtId="10" fontId="0" fillId="0" borderId="3" xfId="20" applyNumberFormat="1" applyFont="1" applyBorder="1" applyAlignment="1">
      <alignment/>
    </xf>
    <xf numFmtId="0" fontId="0" fillId="0" borderId="2" xfId="18" applyFont="1" applyBorder="1" applyAlignment="1">
      <alignment horizontal="center"/>
      <protection/>
    </xf>
    <xf numFmtId="0" fontId="5" fillId="2" borderId="3" xfId="18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0" fontId="7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177" fontId="7" fillId="0" borderId="13" xfId="15" applyNumberFormat="1" applyFont="1" applyBorder="1" applyAlignment="1">
      <alignment horizontal="right" vertical="center"/>
    </xf>
    <xf numFmtId="177" fontId="7" fillId="0" borderId="14" xfId="15" applyNumberFormat="1" applyFont="1" applyBorder="1" applyAlignment="1">
      <alignment horizontal="right" vertical="center"/>
    </xf>
    <xf numFmtId="177" fontId="7" fillId="0" borderId="15" xfId="15" applyNumberFormat="1" applyFont="1" applyBorder="1" applyAlignment="1">
      <alignment horizontal="right" vertical="center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177" fontId="0" fillId="0" borderId="11" xfId="15" applyNumberFormat="1" applyFont="1" applyBorder="1" applyAlignment="1">
      <alignment horizontal="right" vertical="center"/>
    </xf>
    <xf numFmtId="177" fontId="0" fillId="0" borderId="16" xfId="15" applyNumberFormat="1" applyFont="1" applyBorder="1" applyAlignment="1">
      <alignment horizontal="right" vertical="center"/>
    </xf>
    <xf numFmtId="177" fontId="0" fillId="0" borderId="0" xfId="15" applyNumberFormat="1" applyFont="1" applyBorder="1" applyAlignment="1">
      <alignment horizontal="right" vertical="center"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177" fontId="0" fillId="0" borderId="13" xfId="15" applyNumberFormat="1" applyFont="1" applyBorder="1" applyAlignment="1">
      <alignment horizontal="right" vertical="center"/>
    </xf>
    <xf numFmtId="177" fontId="0" fillId="0" borderId="14" xfId="15" applyNumberFormat="1" applyFont="1" applyBorder="1" applyAlignment="1">
      <alignment horizontal="right" vertical="center"/>
    </xf>
    <xf numFmtId="177" fontId="0" fillId="0" borderId="15" xfId="15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/>
    </xf>
    <xf numFmtId="3" fontId="12" fillId="0" borderId="11" xfId="0" applyNumberFormat="1" applyFont="1" applyBorder="1" applyAlignment="1">
      <alignment/>
    </xf>
    <xf numFmtId="177" fontId="12" fillId="0" borderId="11" xfId="15" applyNumberFormat="1" applyFont="1" applyBorder="1" applyAlignment="1">
      <alignment horizontal="right" vertical="center"/>
    </xf>
    <xf numFmtId="177" fontId="12" fillId="0" borderId="16" xfId="15" applyNumberFormat="1" applyFont="1" applyBorder="1" applyAlignment="1">
      <alignment horizontal="right" vertical="center"/>
    </xf>
    <xf numFmtId="177" fontId="12" fillId="0" borderId="0" xfId="15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/>
    </xf>
    <xf numFmtId="177" fontId="0" fillId="0" borderId="8" xfId="15" applyNumberFormat="1" applyFont="1" applyBorder="1" applyAlignment="1">
      <alignment horizontal="right" vertical="center"/>
    </xf>
    <xf numFmtId="177" fontId="0" fillId="0" borderId="18" xfId="15" applyNumberFormat="1" applyFont="1" applyBorder="1" applyAlignment="1">
      <alignment horizontal="right" vertical="center"/>
    </xf>
    <xf numFmtId="177" fontId="0" fillId="0" borderId="6" xfId="15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0" fontId="7" fillId="0" borderId="13" xfId="0" applyFont="1" applyBorder="1" applyAlignment="1">
      <alignment wrapText="1"/>
    </xf>
    <xf numFmtId="177" fontId="7" fillId="0" borderId="13" xfId="15" applyNumberFormat="1" applyFont="1" applyBorder="1" applyAlignment="1">
      <alignment horizontal="right"/>
    </xf>
    <xf numFmtId="177" fontId="7" fillId="0" borderId="14" xfId="15" applyNumberFormat="1" applyFont="1" applyBorder="1" applyAlignment="1">
      <alignment horizontal="right"/>
    </xf>
    <xf numFmtId="177" fontId="7" fillId="0" borderId="15" xfId="15" applyNumberFormat="1" applyFont="1" applyBorder="1" applyAlignment="1">
      <alignment horizontal="right"/>
    </xf>
    <xf numFmtId="0" fontId="13" fillId="0" borderId="0" xfId="18" applyFont="1" applyBorder="1" applyAlignment="1">
      <alignment horizontal="right" vertical="top"/>
      <protection/>
    </xf>
    <xf numFmtId="0" fontId="13" fillId="0" borderId="0" xfId="18" applyFont="1" applyBorder="1">
      <alignment/>
      <protection/>
    </xf>
    <xf numFmtId="0" fontId="0" fillId="0" borderId="0" xfId="18" applyFont="1" applyAlignment="1">
      <alignment vertical="center" wrapText="1"/>
      <protection/>
    </xf>
    <xf numFmtId="0" fontId="0" fillId="0" borderId="0" xfId="0" applyFont="1" applyAlignment="1">
      <alignment horizontal="justify" vertical="center" wrapText="1"/>
    </xf>
    <xf numFmtId="0" fontId="8" fillId="0" borderId="0" xfId="0" applyFont="1" applyAlignment="1">
      <alignment horizontal="left"/>
    </xf>
    <xf numFmtId="0" fontId="0" fillId="0" borderId="0" xfId="18" applyFont="1" applyBorder="1" applyAlignment="1">
      <alignment horizontal="justify" vertical="center" wrapText="1"/>
      <protection/>
    </xf>
    <xf numFmtId="0" fontId="1" fillId="0" borderId="0" xfId="0" applyFont="1" applyAlignment="1">
      <alignment horizont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18" applyFont="1" applyFill="1" applyBorder="1" applyAlignment="1">
      <alignment horizontal="center" vertical="center" wrapText="1"/>
      <protection/>
    </xf>
    <xf numFmtId="0" fontId="7" fillId="2" borderId="2" xfId="18" applyFont="1" applyFill="1" applyBorder="1" applyAlignment="1">
      <alignment horizontal="center" vertical="center" wrapText="1"/>
      <protection/>
    </xf>
    <xf numFmtId="0" fontId="7" fillId="2" borderId="1" xfId="18" applyFont="1" applyFill="1" applyBorder="1" applyAlignment="1">
      <alignment horizontal="center" vertical="center" wrapText="1"/>
      <protection/>
    </xf>
    <xf numFmtId="0" fontId="7" fillId="2" borderId="2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Jedn.pomocnicze, zakłady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43"/>
  <sheetViews>
    <sheetView showGridLines="0" tabSelected="1" view="pageBreakPreview" zoomScaleSheetLayoutView="100" workbookViewId="0" topLeftCell="A1">
      <selection activeCell="A424" sqref="A424:G424"/>
    </sheetView>
  </sheetViews>
  <sheetFormatPr defaultColWidth="9.00390625" defaultRowHeight="12"/>
  <cols>
    <col min="1" max="1" width="4.75390625" style="1" customWidth="1"/>
    <col min="2" max="2" width="44.375" style="1" customWidth="1"/>
    <col min="3" max="3" width="14.25390625" style="1" customWidth="1"/>
    <col min="4" max="4" width="12.25390625" style="1" customWidth="1"/>
    <col min="5" max="5" width="12.75390625" style="1" customWidth="1"/>
    <col min="6" max="6" width="15.125" style="1" customWidth="1"/>
    <col min="7" max="7" width="12.75390625" style="1" customWidth="1"/>
    <col min="8" max="16384" width="9.125" style="1" customWidth="1"/>
  </cols>
  <sheetData>
    <row r="1" spans="1:8" ht="18">
      <c r="A1" s="58" t="s">
        <v>18</v>
      </c>
      <c r="B1" s="58"/>
      <c r="C1" s="58"/>
      <c r="D1" s="58"/>
      <c r="E1" s="58"/>
      <c r="F1" s="58"/>
      <c r="G1" s="58"/>
      <c r="H1" s="58"/>
    </row>
    <row r="2" spans="1:3" ht="11.25" customHeight="1">
      <c r="A2" s="78"/>
      <c r="B2" s="78"/>
      <c r="C2" s="78"/>
    </row>
    <row r="3" spans="1:8" ht="12.75">
      <c r="A3" s="60" t="s">
        <v>37</v>
      </c>
      <c r="B3" s="60"/>
      <c r="C3" s="60"/>
      <c r="D3" s="60"/>
      <c r="E3" s="60"/>
      <c r="F3" s="60"/>
      <c r="G3" s="60"/>
      <c r="H3" s="60"/>
    </row>
    <row r="4" spans="5:8" ht="12.75" customHeight="1" thickBot="1">
      <c r="E4" s="1"/>
      <c r="H4" s="3" t="s">
        <v>35</v>
      </c>
    </row>
    <row r="5" spans="1:8" ht="12">
      <c r="A5" s="70" t="s">
        <v>38</v>
      </c>
      <c r="B5" s="73" t="s">
        <v>39</v>
      </c>
      <c r="C5" s="76" t="s">
        <v>1</v>
      </c>
      <c r="D5" s="76" t="s">
        <v>43</v>
      </c>
      <c r="E5" s="61" t="s">
        <v>2</v>
      </c>
      <c r="F5" s="61"/>
      <c r="G5" s="62"/>
      <c r="H5" s="63" t="s">
        <v>19</v>
      </c>
    </row>
    <row r="6" spans="1:8" ht="12">
      <c r="A6" s="71"/>
      <c r="B6" s="74"/>
      <c r="C6" s="77"/>
      <c r="D6" s="77"/>
      <c r="E6" s="66" t="s">
        <v>3</v>
      </c>
      <c r="F6" s="12" t="s">
        <v>36</v>
      </c>
      <c r="G6" s="68" t="s">
        <v>4</v>
      </c>
      <c r="H6" s="64"/>
    </row>
    <row r="7" spans="1:8" ht="24">
      <c r="A7" s="72"/>
      <c r="B7" s="75"/>
      <c r="C7" s="69"/>
      <c r="D7" s="69"/>
      <c r="E7" s="67"/>
      <c r="F7" s="12" t="s">
        <v>20</v>
      </c>
      <c r="G7" s="69"/>
      <c r="H7" s="65"/>
    </row>
    <row r="8" spans="1:8" ht="12.75" thickBot="1">
      <c r="A8" s="13">
        <v>1</v>
      </c>
      <c r="B8" s="14">
        <v>2</v>
      </c>
      <c r="C8" s="15">
        <v>3</v>
      </c>
      <c r="D8" s="16">
        <v>4</v>
      </c>
      <c r="E8" s="15">
        <v>5</v>
      </c>
      <c r="F8" s="15">
        <v>6</v>
      </c>
      <c r="G8" s="17">
        <v>7</v>
      </c>
      <c r="H8" s="10">
        <v>8</v>
      </c>
    </row>
    <row r="9" spans="1:8" ht="12">
      <c r="A9" s="18"/>
      <c r="B9" s="19"/>
      <c r="C9" s="19"/>
      <c r="D9" s="19" t="s">
        <v>0</v>
      </c>
      <c r="E9" s="20"/>
      <c r="F9" s="20"/>
      <c r="G9" s="21" t="s">
        <v>0</v>
      </c>
      <c r="H9" s="9" t="s">
        <v>0</v>
      </c>
    </row>
    <row r="10" spans="1:8" ht="12">
      <c r="A10" s="18">
        <v>1</v>
      </c>
      <c r="B10" s="22" t="s">
        <v>40</v>
      </c>
      <c r="C10" s="23">
        <f>SUM(C12+C22)</f>
        <v>624830</v>
      </c>
      <c r="D10" s="24">
        <f>SUM(D12+D22)</f>
        <v>608411.68</v>
      </c>
      <c r="E10" s="24">
        <f>SUM(E12+E22)</f>
        <v>608411.68</v>
      </c>
      <c r="F10" s="25">
        <f>SUM(F12+F22)</f>
        <v>54496.94</v>
      </c>
      <c r="G10" s="26">
        <f>SUM(G12+G22)</f>
        <v>0</v>
      </c>
      <c r="H10" s="4">
        <f>SUM(D10/C10)</f>
        <v>0.9737</v>
      </c>
    </row>
    <row r="11" spans="1:8" ht="12">
      <c r="A11" s="18"/>
      <c r="B11" s="27"/>
      <c r="C11" s="28" t="s">
        <v>0</v>
      </c>
      <c r="D11" s="29" t="s">
        <v>0</v>
      </c>
      <c r="E11" s="29" t="s">
        <v>0</v>
      </c>
      <c r="F11" s="30" t="s">
        <v>0</v>
      </c>
      <c r="G11" s="31" t="s">
        <v>0</v>
      </c>
      <c r="H11" s="5"/>
    </row>
    <row r="12" spans="1:8" ht="24">
      <c r="A12" s="18">
        <v>2</v>
      </c>
      <c r="B12" s="50" t="s">
        <v>34</v>
      </c>
      <c r="C12" s="23">
        <f>SUM(C13:C20)</f>
        <v>374880</v>
      </c>
      <c r="D12" s="51">
        <f>SUM(D13:D20)</f>
        <v>364789.5</v>
      </c>
      <c r="E12" s="51">
        <f>SUM(E13:E20)</f>
        <v>364789.5</v>
      </c>
      <c r="F12" s="52">
        <f>SUM(F13:F20)</f>
        <v>39148.16</v>
      </c>
      <c r="G12" s="53">
        <f>SUM(G13:G20)</f>
        <v>0</v>
      </c>
      <c r="H12" s="4">
        <f>SUM(D12/C12)</f>
        <v>0.9731</v>
      </c>
    </row>
    <row r="13" spans="1:8" ht="12">
      <c r="A13" s="18"/>
      <c r="B13" s="27"/>
      <c r="C13" s="28"/>
      <c r="D13" s="29"/>
      <c r="E13" s="30"/>
      <c r="F13" s="30"/>
      <c r="G13" s="31"/>
      <c r="H13" s="5"/>
    </row>
    <row r="14" spans="1:8" ht="12">
      <c r="A14" s="18">
        <v>3</v>
      </c>
      <c r="B14" s="32" t="s">
        <v>21</v>
      </c>
      <c r="C14" s="33">
        <v>24000</v>
      </c>
      <c r="D14" s="34">
        <f aca="true" t="shared" si="0" ref="D14:D20">SUM(E14+G14)</f>
        <v>23498.33</v>
      </c>
      <c r="E14" s="34">
        <v>23498.33</v>
      </c>
      <c r="F14" s="35"/>
      <c r="G14" s="36"/>
      <c r="H14" s="6">
        <f aca="true" t="shared" si="1" ref="H14:H20">SUM(D14/C14)</f>
        <v>0.9791</v>
      </c>
    </row>
    <row r="15" spans="1:8" ht="12">
      <c r="A15" s="18">
        <v>4</v>
      </c>
      <c r="B15" s="32" t="s">
        <v>22</v>
      </c>
      <c r="C15" s="33">
        <v>47000</v>
      </c>
      <c r="D15" s="34">
        <f t="shared" si="0"/>
        <v>46261.02</v>
      </c>
      <c r="E15" s="34">
        <v>46261.02</v>
      </c>
      <c r="F15" s="35">
        <v>10057.32</v>
      </c>
      <c r="G15" s="36"/>
      <c r="H15" s="6">
        <f t="shared" si="1"/>
        <v>0.9843</v>
      </c>
    </row>
    <row r="16" spans="1:8" ht="13.5">
      <c r="A16" s="18">
        <v>5</v>
      </c>
      <c r="B16" s="32" t="s">
        <v>14</v>
      </c>
      <c r="C16" s="33">
        <v>80870</v>
      </c>
      <c r="D16" s="34">
        <f t="shared" si="0"/>
        <v>78792.05</v>
      </c>
      <c r="E16" s="34">
        <v>78792.05</v>
      </c>
      <c r="F16" s="35">
        <v>25490.84</v>
      </c>
      <c r="G16" s="36"/>
      <c r="H16" s="6">
        <f t="shared" si="1"/>
        <v>0.9743</v>
      </c>
    </row>
    <row r="17" spans="1:8" ht="12">
      <c r="A17" s="18">
        <v>6</v>
      </c>
      <c r="B17" s="32" t="s">
        <v>23</v>
      </c>
      <c r="C17" s="33">
        <v>72000</v>
      </c>
      <c r="D17" s="34">
        <f t="shared" si="0"/>
        <v>71020</v>
      </c>
      <c r="E17" s="34">
        <v>71020</v>
      </c>
      <c r="F17" s="35"/>
      <c r="G17" s="36"/>
      <c r="H17" s="6">
        <f t="shared" si="1"/>
        <v>0.9864</v>
      </c>
    </row>
    <row r="18" spans="1:8" ht="12">
      <c r="A18" s="18">
        <v>7</v>
      </c>
      <c r="B18" s="32" t="s">
        <v>24</v>
      </c>
      <c r="C18" s="33">
        <v>37000</v>
      </c>
      <c r="D18" s="34">
        <f t="shared" si="0"/>
        <v>36825.5</v>
      </c>
      <c r="E18" s="34">
        <v>36825.5</v>
      </c>
      <c r="F18" s="35"/>
      <c r="G18" s="36"/>
      <c r="H18" s="6">
        <f t="shared" si="1"/>
        <v>0.9953</v>
      </c>
    </row>
    <row r="19" spans="1:8" ht="13.5">
      <c r="A19" s="18">
        <v>8</v>
      </c>
      <c r="B19" s="32" t="s">
        <v>8</v>
      </c>
      <c r="C19" s="33">
        <v>44900</v>
      </c>
      <c r="D19" s="34">
        <f t="shared" si="0"/>
        <v>43445.09</v>
      </c>
      <c r="E19" s="34">
        <v>43445.09</v>
      </c>
      <c r="F19" s="35"/>
      <c r="G19" s="36"/>
      <c r="H19" s="6">
        <f t="shared" si="1"/>
        <v>0.9676</v>
      </c>
    </row>
    <row r="20" spans="1:8" ht="13.5">
      <c r="A20" s="18">
        <v>9</v>
      </c>
      <c r="B20" s="32" t="s">
        <v>9</v>
      </c>
      <c r="C20" s="33">
        <v>69110</v>
      </c>
      <c r="D20" s="34">
        <f t="shared" si="0"/>
        <v>64947.51</v>
      </c>
      <c r="E20" s="34">
        <v>64947.51</v>
      </c>
      <c r="F20" s="35">
        <v>3600</v>
      </c>
      <c r="G20" s="36"/>
      <c r="H20" s="6">
        <f t="shared" si="1"/>
        <v>0.9398</v>
      </c>
    </row>
    <row r="21" spans="1:8" ht="12">
      <c r="A21" s="18"/>
      <c r="B21" s="27"/>
      <c r="C21" s="28"/>
      <c r="D21" s="29"/>
      <c r="E21" s="30"/>
      <c r="F21" s="30"/>
      <c r="G21" s="31"/>
      <c r="H21" s="5"/>
    </row>
    <row r="22" spans="1:8" ht="24">
      <c r="A22" s="18">
        <v>10</v>
      </c>
      <c r="B22" s="50" t="s">
        <v>33</v>
      </c>
      <c r="C22" s="23">
        <f>SUM(C24:C35)</f>
        <v>249950</v>
      </c>
      <c r="D22" s="51">
        <f>SUM(D24:D35)</f>
        <v>243622.18</v>
      </c>
      <c r="E22" s="51">
        <f>SUM(E24:E35)</f>
        <v>243622.18</v>
      </c>
      <c r="F22" s="52">
        <f>SUM(F24:F35)</f>
        <v>15348.78</v>
      </c>
      <c r="G22" s="53">
        <f>SUM(G24:G35)</f>
        <v>0</v>
      </c>
      <c r="H22" s="4">
        <f>SUM(D22/C22)</f>
        <v>0.9747</v>
      </c>
    </row>
    <row r="23" spans="1:8" s="11" customFormat="1" ht="12">
      <c r="A23" s="37"/>
      <c r="B23" s="38"/>
      <c r="C23" s="39"/>
      <c r="D23" s="40"/>
      <c r="E23" s="41"/>
      <c r="F23" s="41"/>
      <c r="G23" s="42"/>
      <c r="H23" s="7"/>
    </row>
    <row r="24" spans="1:8" ht="12">
      <c r="A24" s="18">
        <v>11</v>
      </c>
      <c r="B24" s="32" t="s">
        <v>44</v>
      </c>
      <c r="C24" s="33">
        <v>19000</v>
      </c>
      <c r="D24" s="34">
        <f aca="true" t="shared" si="2" ref="D24:D35">SUM(E24+G24)</f>
        <v>18582.55</v>
      </c>
      <c r="E24" s="34">
        <v>18582.55</v>
      </c>
      <c r="F24" s="35">
        <v>180</v>
      </c>
      <c r="G24" s="36"/>
      <c r="H24" s="6">
        <f aca="true" t="shared" si="3" ref="H24:H35">SUM(D24/C24)</f>
        <v>0.978</v>
      </c>
    </row>
    <row r="25" spans="1:8" ht="12">
      <c r="A25" s="18">
        <v>12</v>
      </c>
      <c r="B25" s="32" t="s">
        <v>41</v>
      </c>
      <c r="C25" s="33">
        <v>10000</v>
      </c>
      <c r="D25" s="34">
        <f t="shared" si="2"/>
        <v>9598.12</v>
      </c>
      <c r="E25" s="34">
        <v>9598.12</v>
      </c>
      <c r="F25" s="35"/>
      <c r="G25" s="36"/>
      <c r="H25" s="6">
        <f t="shared" si="3"/>
        <v>0.9598</v>
      </c>
    </row>
    <row r="26" spans="1:8" ht="13.5">
      <c r="A26" s="18">
        <v>13</v>
      </c>
      <c r="B26" s="32" t="s">
        <v>25</v>
      </c>
      <c r="C26" s="33">
        <v>9040</v>
      </c>
      <c r="D26" s="34">
        <f t="shared" si="2"/>
        <v>9039.4</v>
      </c>
      <c r="E26" s="34">
        <v>9039.4</v>
      </c>
      <c r="F26" s="35"/>
      <c r="G26" s="36"/>
      <c r="H26" s="6">
        <f t="shared" si="3"/>
        <v>0.9999</v>
      </c>
    </row>
    <row r="27" spans="1:8" ht="13.5">
      <c r="A27" s="18">
        <v>14</v>
      </c>
      <c r="B27" s="32" t="s">
        <v>11</v>
      </c>
      <c r="C27" s="33">
        <v>48100</v>
      </c>
      <c r="D27" s="34">
        <f t="shared" si="2"/>
        <v>43705.49</v>
      </c>
      <c r="E27" s="34">
        <v>43705.49</v>
      </c>
      <c r="F27" s="35">
        <v>15055.53</v>
      </c>
      <c r="G27" s="36"/>
      <c r="H27" s="6">
        <f t="shared" si="3"/>
        <v>0.9086</v>
      </c>
    </row>
    <row r="28" spans="1:8" ht="13.5">
      <c r="A28" s="18">
        <v>15</v>
      </c>
      <c r="B28" s="32" t="s">
        <v>10</v>
      </c>
      <c r="C28" s="33">
        <v>17480</v>
      </c>
      <c r="D28" s="34">
        <f t="shared" si="2"/>
        <v>17392.81</v>
      </c>
      <c r="E28" s="34">
        <v>17392.81</v>
      </c>
      <c r="F28" s="35"/>
      <c r="G28" s="36"/>
      <c r="H28" s="6">
        <f t="shared" si="3"/>
        <v>0.995</v>
      </c>
    </row>
    <row r="29" spans="1:8" ht="12">
      <c r="A29" s="18">
        <v>16</v>
      </c>
      <c r="B29" s="32" t="s">
        <v>45</v>
      </c>
      <c r="C29" s="33">
        <v>4000</v>
      </c>
      <c r="D29" s="34">
        <f t="shared" si="2"/>
        <v>3999.59</v>
      </c>
      <c r="E29" s="34">
        <v>3999.59</v>
      </c>
      <c r="F29" s="35"/>
      <c r="G29" s="36"/>
      <c r="H29" s="6">
        <f t="shared" si="3"/>
        <v>0.9999</v>
      </c>
    </row>
    <row r="30" spans="1:8" ht="12">
      <c r="A30" s="18">
        <v>17</v>
      </c>
      <c r="B30" s="32" t="s">
        <v>26</v>
      </c>
      <c r="C30" s="33">
        <v>38250</v>
      </c>
      <c r="D30" s="34">
        <f t="shared" si="2"/>
        <v>38240</v>
      </c>
      <c r="E30" s="34">
        <v>38240</v>
      </c>
      <c r="F30" s="35">
        <v>113.25</v>
      </c>
      <c r="G30" s="36"/>
      <c r="H30" s="6">
        <f t="shared" si="3"/>
        <v>0.9997</v>
      </c>
    </row>
    <row r="31" spans="1:8" ht="12">
      <c r="A31" s="18">
        <v>18</v>
      </c>
      <c r="B31" s="32" t="s">
        <v>42</v>
      </c>
      <c r="C31" s="33">
        <v>13000</v>
      </c>
      <c r="D31" s="34">
        <f t="shared" si="2"/>
        <v>12801.85</v>
      </c>
      <c r="E31" s="34">
        <v>12801.85</v>
      </c>
      <c r="F31" s="35"/>
      <c r="G31" s="36"/>
      <c r="H31" s="6">
        <f t="shared" si="3"/>
        <v>0.9848</v>
      </c>
    </row>
    <row r="32" spans="1:8" ht="13.5">
      <c r="A32" s="18">
        <v>19</v>
      </c>
      <c r="B32" s="32" t="s">
        <v>16</v>
      </c>
      <c r="C32" s="33">
        <v>45000</v>
      </c>
      <c r="D32" s="34">
        <f t="shared" si="2"/>
        <v>44823.95</v>
      </c>
      <c r="E32" s="34">
        <v>44823.95</v>
      </c>
      <c r="F32" s="35"/>
      <c r="G32" s="36"/>
      <c r="H32" s="6">
        <f t="shared" si="3"/>
        <v>0.9961</v>
      </c>
    </row>
    <row r="33" spans="1:8" ht="13.5">
      <c r="A33" s="18">
        <v>20</v>
      </c>
      <c r="B33" s="32" t="s">
        <v>27</v>
      </c>
      <c r="C33" s="33">
        <v>13080</v>
      </c>
      <c r="D33" s="34">
        <f t="shared" si="2"/>
        <v>13077.85</v>
      </c>
      <c r="E33" s="34">
        <v>13077.85</v>
      </c>
      <c r="F33" s="35"/>
      <c r="G33" s="36"/>
      <c r="H33" s="6">
        <f t="shared" si="3"/>
        <v>0.9998</v>
      </c>
    </row>
    <row r="34" spans="1:8" ht="12">
      <c r="A34" s="18">
        <v>21</v>
      </c>
      <c r="B34" s="32" t="s">
        <v>28</v>
      </c>
      <c r="C34" s="33">
        <v>23000</v>
      </c>
      <c r="D34" s="34">
        <f t="shared" si="2"/>
        <v>22360.87</v>
      </c>
      <c r="E34" s="34">
        <v>22360.87</v>
      </c>
      <c r="F34" s="35"/>
      <c r="G34" s="36"/>
      <c r="H34" s="6">
        <f t="shared" si="3"/>
        <v>0.9722</v>
      </c>
    </row>
    <row r="35" spans="1:8" ht="12.75" thickBot="1">
      <c r="A35" s="43">
        <v>22</v>
      </c>
      <c r="B35" s="44" t="s">
        <v>46</v>
      </c>
      <c r="C35" s="45">
        <v>10000</v>
      </c>
      <c r="D35" s="46">
        <f t="shared" si="2"/>
        <v>9999.7</v>
      </c>
      <c r="E35" s="46">
        <v>9999.7</v>
      </c>
      <c r="F35" s="47"/>
      <c r="G35" s="48"/>
      <c r="H35" s="8">
        <f t="shared" si="3"/>
        <v>1</v>
      </c>
    </row>
    <row r="36" spans="1:7" ht="7.5" customHeight="1">
      <c r="A36" s="21"/>
      <c r="B36" s="2"/>
      <c r="C36" s="49"/>
      <c r="D36" s="49"/>
      <c r="E36" s="49"/>
      <c r="F36" s="49"/>
      <c r="G36" s="49"/>
    </row>
    <row r="37" spans="1:8" s="11" customFormat="1" ht="27" customHeight="1">
      <c r="A37" s="54" t="s">
        <v>5</v>
      </c>
      <c r="B37" s="59" t="s">
        <v>29</v>
      </c>
      <c r="C37" s="59"/>
      <c r="D37" s="59"/>
      <c r="E37" s="59"/>
      <c r="F37" s="59"/>
      <c r="G37" s="59"/>
      <c r="H37" s="59"/>
    </row>
    <row r="38" spans="1:8" s="11" customFormat="1" ht="13.5">
      <c r="A38" s="55"/>
      <c r="B38" s="59" t="s">
        <v>30</v>
      </c>
      <c r="C38" s="59"/>
      <c r="D38" s="59"/>
      <c r="E38" s="59"/>
      <c r="F38" s="59"/>
      <c r="G38" s="57"/>
      <c r="H38" s="57"/>
    </row>
    <row r="39" spans="1:8" s="11" customFormat="1" ht="13.5" customHeight="1">
      <c r="A39" s="55"/>
      <c r="B39" s="59" t="s">
        <v>31</v>
      </c>
      <c r="C39" s="59"/>
      <c r="D39" s="59"/>
      <c r="E39" s="59"/>
      <c r="F39" s="59"/>
      <c r="G39" s="57"/>
      <c r="H39" s="57"/>
    </row>
    <row r="40" spans="1:8" s="11" customFormat="1" ht="12" customHeight="1">
      <c r="A40" s="56"/>
      <c r="B40" s="59" t="s">
        <v>32</v>
      </c>
      <c r="C40" s="59"/>
      <c r="D40" s="59"/>
      <c r="E40" s="59"/>
      <c r="F40" s="59"/>
      <c r="G40" s="57"/>
      <c r="H40" s="57"/>
    </row>
    <row r="41" spans="1:8" s="11" customFormat="1" ht="62.25" customHeight="1">
      <c r="A41" s="54" t="s">
        <v>6</v>
      </c>
      <c r="B41" s="59" t="s">
        <v>7</v>
      </c>
      <c r="C41" s="59"/>
      <c r="D41" s="59"/>
      <c r="E41" s="59"/>
      <c r="F41" s="59"/>
      <c r="G41" s="59"/>
      <c r="H41" s="59"/>
    </row>
    <row r="42" spans="1:8" s="11" customFormat="1" ht="37.5" customHeight="1">
      <c r="A42" s="54" t="s">
        <v>12</v>
      </c>
      <c r="B42" s="59" t="s">
        <v>13</v>
      </c>
      <c r="C42" s="59"/>
      <c r="D42" s="59"/>
      <c r="E42" s="59"/>
      <c r="F42" s="59"/>
      <c r="G42" s="59"/>
      <c r="H42" s="59"/>
    </row>
    <row r="43" spans="1:8" s="11" customFormat="1" ht="47.25" customHeight="1">
      <c r="A43" s="54" t="s">
        <v>15</v>
      </c>
      <c r="B43" s="59" t="s">
        <v>17</v>
      </c>
      <c r="C43" s="59"/>
      <c r="D43" s="59"/>
      <c r="E43" s="59"/>
      <c r="F43" s="59"/>
      <c r="G43" s="59"/>
      <c r="H43" s="59"/>
    </row>
    <row r="44" s="11" customFormat="1" ht="12"/>
  </sheetData>
  <mergeCells count="18">
    <mergeCell ref="B37:H37"/>
    <mergeCell ref="B38:F38"/>
    <mergeCell ref="B39:F39"/>
    <mergeCell ref="D5:D7"/>
    <mergeCell ref="A1:H1"/>
    <mergeCell ref="A3:H3"/>
    <mergeCell ref="E5:G5"/>
    <mergeCell ref="H5:H7"/>
    <mergeCell ref="E6:E7"/>
    <mergeCell ref="G6:G7"/>
    <mergeCell ref="A5:A7"/>
    <mergeCell ref="B5:B7"/>
    <mergeCell ref="C5:C7"/>
    <mergeCell ref="A2:C2"/>
    <mergeCell ref="B41:H41"/>
    <mergeCell ref="B42:H42"/>
    <mergeCell ref="B43:H43"/>
    <mergeCell ref="B40:F40"/>
  </mergeCells>
  <printOptions horizontalCentered="1"/>
  <pageMargins left="0.3937007874015748" right="0.3937007874015748" top="0.5905511811023623" bottom="0.1968503937007874" header="0.5118110236220472" footer="0.5118110236220472"/>
  <pageSetup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2008-04-14T09:59:43Z</cp:lastPrinted>
  <dcterms:created xsi:type="dcterms:W3CDTF">2001-05-16T07:18:04Z</dcterms:created>
  <dcterms:modified xsi:type="dcterms:W3CDTF">2008-04-16T05:47:43Z</dcterms:modified>
  <cp:category/>
  <cp:version/>
  <cp:contentType/>
  <cp:contentStatus/>
</cp:coreProperties>
</file>