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3 - jedn.pomoc." sheetId="1" r:id="rId1"/>
  </sheets>
  <definedNames>
    <definedName name="_xlnm.Print_Area" localSheetId="0">'3 - jedn.pomoc.'!$A$1:$E$44</definedName>
  </definedNames>
  <calcPr fullCalcOnLoad="1" fullPrecision="0"/>
</workbook>
</file>

<file path=xl/sharedStrings.xml><?xml version="1.0" encoding="utf-8"?>
<sst xmlns="http://schemas.openxmlformats.org/spreadsheetml/2006/main" count="51" uniqueCount="47">
  <si>
    <t xml:space="preserve">w zł </t>
  </si>
  <si>
    <t>3)</t>
  </si>
  <si>
    <r>
      <t>1)</t>
    </r>
    <r>
      <rPr>
        <sz val="9"/>
        <rFont val="Arial CE"/>
        <family val="2"/>
      </rPr>
      <t xml:space="preserve"> </t>
    </r>
  </si>
  <si>
    <r>
      <t>2)</t>
    </r>
    <r>
      <rPr>
        <sz val="9"/>
        <rFont val="Arial CE"/>
        <family val="2"/>
      </rPr>
      <t xml:space="preserve"> </t>
    </r>
  </si>
  <si>
    <t>Realizacja</t>
  </si>
  <si>
    <t xml:space="preserve"> 4:3</t>
  </si>
  <si>
    <t>Dział 921 rozdział 92109</t>
  </si>
  <si>
    <t>Lp.</t>
  </si>
  <si>
    <t>Nazwa jednostki pomocniczej</t>
  </si>
  <si>
    <t>OGÓŁEM, z tego:</t>
  </si>
  <si>
    <t>OSIEDLA RAZEM</t>
  </si>
  <si>
    <t>SOŁECTWA RAZEM</t>
  </si>
  <si>
    <t>Drogoradz</t>
  </si>
  <si>
    <t>Tatynia</t>
  </si>
  <si>
    <t>Wykonanie</t>
  </si>
  <si>
    <t>Plan i wykonanie wydatków Sołectwa Uniemyśl obejmuje wydatki bieżące (plan: 20.000 zł, wykonanie: 16.120,55 zł) i inwestycyjne (plan: 4.500 zł, wykonanie: 0 zł).</t>
  </si>
  <si>
    <t>W zaznaczonych jednostkach pomocniczych uchwałą nr XLIV/339/06 Rady Miejskiej w Policach z dnia 25 kwietnia 2006 r. w sprawie zmian budżetu Gminy Police na rok 2006, zwiększono plan wydatków w następujący sposób: o 16.500 zł - wydatki bieżące Sołectwa Tanowo oraz o 4.500 zł - wydatki inwestycyjne Sołectwa Uniemyśl.</t>
  </si>
  <si>
    <t>Zarządzeniem nr 197/06 Burmistrza Gminy Police z dnia 19 października 2006 r. w sprawie zmian budżetu i układu wykonawczego budżetu Gminy Police na rok 2006, uruchomiono środki z rezerwy ogólnej budżetu Gminy w kwocie 2.000 zł, z przeznaczeniem na zakup energii do pomieszczenia po byłej Szkole Podstawowej przy ul. WOP 7 w Trzebieży, które przekazano Sołectwu Trzebież dla "Koła Krótkofalowców" działającego przy ww. sołectwie.</t>
  </si>
  <si>
    <r>
      <t>Tanowo</t>
    </r>
    <r>
      <rPr>
        <vertAlign val="superscript"/>
        <sz val="9"/>
        <rFont val="Arial CE"/>
        <family val="2"/>
      </rPr>
      <t>3) i 4)</t>
    </r>
  </si>
  <si>
    <t>W zaznaczonych jednostkach pomocniczych zarządzeniem nr 3/06 Burmistrza Gminy Police z dnia 7 grudnia 2006 r. w sprawie zmian budżetu i układu wykonawczego budżetu Gminy Police na rok 2006 oraz ustalenia układu wykonawczego do uchwały Nr II/6/06 Rady Miejskiej w Policach z dnia 05.12.2006 r., uruchomiono środki z rezerwy ogólnej budżetu Gminy w łącznej kwocie 1.823 zł, z czego: 310 zł na wynagrodzenia i pochodne dla Osiedla "Stare Miasto" (nr 2) oraz 1.513 zł na wynagrodzenia i pochodne (513 zł) oraz na organizację zabawy choinkowej i paczek dla dzieci z Sołectwa Pilchowo (1.000 zł).</t>
  </si>
  <si>
    <t>W zaznaczonych jednostkach pomocniczych uchwałą nr XLVIII/376/06 Rady Miejskiej w Policach                                       z dnia 26 września 2006 r. w sprawie zmian budżetu Gminy Police na rok 2006, zwiększono plan wydatków bieżących w następujący sposób:  o 96.000 zł - Osiedle "Jasienica" (nr 3), o 1.000 zł - Osiedle "Dąbrówki" (nr 4), o 5.500 zł - Osiedle "Gryfitów" (nr 5), o 875 zł - Sołectwo Pilchowo,                               o 875 zł - Sołectwo Tanowo.</t>
  </si>
  <si>
    <t>1.3. Wydatki jednostek pomocniczych w 2006 roku.</t>
  </si>
  <si>
    <t>Mścięcino                        (Nr 1)</t>
  </si>
  <si>
    <r>
      <t xml:space="preserve">Jasienica                         (Nr 3) </t>
    </r>
    <r>
      <rPr>
        <vertAlign val="superscript"/>
        <sz val="9"/>
        <rFont val="Arial CE"/>
        <family val="0"/>
      </rPr>
      <t>4)</t>
    </r>
  </si>
  <si>
    <r>
      <t xml:space="preserve">Dąbrówki                         (Nr 4) </t>
    </r>
    <r>
      <rPr>
        <vertAlign val="superscript"/>
        <sz val="9"/>
        <rFont val="Arial CE"/>
        <family val="0"/>
      </rPr>
      <t>4)</t>
    </r>
  </si>
  <si>
    <r>
      <t>Gryfitów</t>
    </r>
    <r>
      <rPr>
        <vertAlign val="superscript"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                          (Nr 5) </t>
    </r>
    <r>
      <rPr>
        <vertAlign val="superscript"/>
        <sz val="9"/>
        <rFont val="Arial CE"/>
        <family val="0"/>
      </rPr>
      <t>4)</t>
    </r>
  </si>
  <si>
    <t>Księcia Bogusława X      (Nr 6)</t>
  </si>
  <si>
    <t>Anny Jagiellonki              (Nr 7)</t>
  </si>
  <si>
    <t>Dębostrów</t>
  </si>
  <si>
    <r>
      <t>Niekłończyca</t>
    </r>
    <r>
      <rPr>
        <vertAlign val="superscript"/>
        <sz val="9"/>
        <rFont val="Arial CE"/>
        <family val="2"/>
      </rPr>
      <t>2)</t>
    </r>
  </si>
  <si>
    <r>
      <t>Przęsocin</t>
    </r>
    <r>
      <rPr>
        <vertAlign val="superscript"/>
        <sz val="9"/>
        <rFont val="Arial CE"/>
        <family val="2"/>
      </rPr>
      <t>2)</t>
    </r>
  </si>
  <si>
    <t>Siedlice</t>
  </si>
  <si>
    <r>
      <t>Trzeszczyn</t>
    </r>
    <r>
      <rPr>
        <vertAlign val="superscript"/>
        <sz val="9"/>
        <rFont val="Arial CE"/>
        <family val="2"/>
      </rPr>
      <t>2)</t>
    </r>
  </si>
  <si>
    <r>
      <t>Uniemyśl</t>
    </r>
    <r>
      <rPr>
        <vertAlign val="superscript"/>
        <sz val="9"/>
        <rFont val="Arial CE"/>
        <family val="2"/>
      </rPr>
      <t>1 i 3)</t>
    </r>
  </si>
  <si>
    <t>Wieńkowo</t>
  </si>
  <si>
    <t xml:space="preserve"> - kwotę 7.150 zł za zajęcie I miejsca otrzymało Sołectwo Przęsocin,</t>
  </si>
  <si>
    <t xml:space="preserve"> - kwotę 3.900 zł za zajęcie II miejsca otrzymało Sołectwo Trzeszczyn,</t>
  </si>
  <si>
    <t xml:space="preserve"> - kwotę 1.950 zł za zajęcie III miejsca otrzymało Sołectwo Niekłończyca.</t>
  </si>
  <si>
    <t>4)</t>
  </si>
  <si>
    <t>5)</t>
  </si>
  <si>
    <t>6)</t>
  </si>
  <si>
    <r>
      <t>Pilchowo</t>
    </r>
    <r>
      <rPr>
        <vertAlign val="superscript"/>
        <sz val="9"/>
        <rFont val="Arial CE"/>
        <family val="0"/>
      </rPr>
      <t xml:space="preserve"> 4) i  6)</t>
    </r>
  </si>
  <si>
    <r>
      <t xml:space="preserve">Stare Miasto                    (Nr 2) </t>
    </r>
    <r>
      <rPr>
        <vertAlign val="superscript"/>
        <sz val="9"/>
        <rFont val="Arial CE"/>
        <family val="0"/>
      </rPr>
      <t>6)</t>
    </r>
  </si>
  <si>
    <r>
      <t xml:space="preserve">Trzebież </t>
    </r>
    <r>
      <rPr>
        <vertAlign val="superscript"/>
        <sz val="9"/>
        <rFont val="Arial CE"/>
        <family val="0"/>
      </rPr>
      <t>5)</t>
    </r>
  </si>
  <si>
    <t>Plan i wykonanie wydatków obejmuje nagrody otrzymane przez sołectwa za udział w konkursie na "Najestetyczniejsze Sołectwo Gminy Police". Łączna kwota przyznanych nagród wyniosła 13.000 zł,                                                            z czego:</t>
  </si>
  <si>
    <t xml:space="preserve"> </t>
  </si>
  <si>
    <t>Plan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</si>
</sst>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vertAlign val="superscript"/>
      <sz val="9"/>
      <name val="Arial CE"/>
      <family val="2"/>
    </font>
    <font>
      <vertAlign val="superscript"/>
      <sz val="9"/>
      <color indexed="10"/>
      <name val="Arial CE"/>
      <family val="2"/>
    </font>
    <font>
      <sz val="10"/>
      <name val="Arial P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10" fontId="7" fillId="0" borderId="1" xfId="20" applyNumberFormat="1" applyFont="1" applyBorder="1" applyAlignment="1">
      <alignment/>
    </xf>
    <xf numFmtId="10" fontId="0" fillId="0" borderId="2" xfId="20" applyNumberFormat="1" applyFont="1" applyBorder="1" applyAlignment="1">
      <alignment/>
    </xf>
    <xf numFmtId="10" fontId="0" fillId="0" borderId="1" xfId="20" applyNumberFormat="1" applyFont="1" applyBorder="1" applyAlignment="1">
      <alignment/>
    </xf>
    <xf numFmtId="10" fontId="0" fillId="0" borderId="3" xfId="20" applyNumberFormat="1" applyFont="1" applyBorder="1" applyAlignment="1">
      <alignment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2" xfId="18" applyFont="1" applyBorder="1" applyAlignment="1">
      <alignment horizontal="center"/>
      <protection/>
    </xf>
    <xf numFmtId="0" fontId="7" fillId="0" borderId="6" xfId="18" applyFont="1" applyBorder="1">
      <alignment/>
      <protection/>
    </xf>
    <xf numFmtId="3" fontId="7" fillId="0" borderId="6" xfId="18" applyNumberFormat="1" applyFont="1" applyBorder="1">
      <alignment/>
      <protection/>
    </xf>
    <xf numFmtId="4" fontId="7" fillId="0" borderId="6" xfId="18" applyNumberFormat="1" applyFont="1" applyBorder="1">
      <alignment/>
      <protection/>
    </xf>
    <xf numFmtId="0" fontId="0" fillId="0" borderId="5" xfId="18" applyFont="1" applyBorder="1">
      <alignment/>
      <protection/>
    </xf>
    <xf numFmtId="3" fontId="0" fillId="0" borderId="5" xfId="18" applyNumberFormat="1" applyFont="1" applyBorder="1">
      <alignment/>
      <protection/>
    </xf>
    <xf numFmtId="4" fontId="0" fillId="0" borderId="5" xfId="18" applyNumberFormat="1" applyFont="1" applyBorder="1">
      <alignment/>
      <protection/>
    </xf>
    <xf numFmtId="3" fontId="12" fillId="0" borderId="5" xfId="18" applyNumberFormat="1" applyFont="1" applyBorder="1">
      <alignment/>
      <protection/>
    </xf>
    <xf numFmtId="4" fontId="12" fillId="0" borderId="5" xfId="18" applyNumberFormat="1" applyFont="1" applyBorder="1">
      <alignment/>
      <protection/>
    </xf>
    <xf numFmtId="0" fontId="0" fillId="0" borderId="6" xfId="18" applyFont="1" applyBorder="1">
      <alignment/>
      <protection/>
    </xf>
    <xf numFmtId="3" fontId="0" fillId="0" borderId="6" xfId="18" applyNumberFormat="1" applyFont="1" applyBorder="1">
      <alignment/>
      <protection/>
    </xf>
    <xf numFmtId="4" fontId="0" fillId="0" borderId="6" xfId="18" applyNumberFormat="1" applyFont="1" applyBorder="1">
      <alignment/>
      <protection/>
    </xf>
    <xf numFmtId="0" fontId="0" fillId="0" borderId="7" xfId="18" applyFont="1" applyBorder="1" applyAlignment="1">
      <alignment horizontal="center"/>
      <protection/>
    </xf>
    <xf numFmtId="0" fontId="0" fillId="0" borderId="8" xfId="18" applyFont="1" applyBorder="1">
      <alignment/>
      <protection/>
    </xf>
    <xf numFmtId="3" fontId="0" fillId="0" borderId="8" xfId="18" applyNumberFormat="1" applyFont="1" applyBorder="1">
      <alignment/>
      <protection/>
    </xf>
    <xf numFmtId="4" fontId="0" fillId="0" borderId="8" xfId="18" applyNumberFormat="1" applyFont="1" applyBorder="1">
      <alignment/>
      <protection/>
    </xf>
    <xf numFmtId="0" fontId="0" fillId="0" borderId="0" xfId="18" applyFont="1" applyBorder="1">
      <alignment/>
      <protection/>
    </xf>
    <xf numFmtId="0" fontId="0" fillId="0" borderId="0" xfId="18" applyFont="1">
      <alignment/>
      <protection/>
    </xf>
    <xf numFmtId="0" fontId="13" fillId="0" borderId="0" xfId="18" applyFont="1" applyBorder="1" applyAlignment="1">
      <alignment horizontal="right" vertical="top"/>
      <protection/>
    </xf>
    <xf numFmtId="0" fontId="14" fillId="0" borderId="0" xfId="18" applyFont="1" applyBorder="1">
      <alignment/>
      <protection/>
    </xf>
    <xf numFmtId="0" fontId="12" fillId="0" borderId="0" xfId="18" applyFont="1" applyAlignment="1">
      <alignment vertical="center" wrapText="1"/>
      <protection/>
    </xf>
    <xf numFmtId="0" fontId="13" fillId="0" borderId="0" xfId="18" applyFont="1" applyAlignment="1">
      <alignment horizontal="right" vertical="top" wrapText="1"/>
      <protection/>
    </xf>
    <xf numFmtId="0" fontId="7" fillId="2" borderId="9" xfId="18" applyFont="1" applyFill="1" applyBorder="1" applyAlignment="1">
      <alignment horizontal="center"/>
      <protection/>
    </xf>
    <xf numFmtId="0" fontId="7" fillId="2" borderId="1" xfId="18" applyFont="1" applyFill="1" applyBorder="1" applyAlignment="1">
      <alignment horizontal="center"/>
      <protection/>
    </xf>
    <xf numFmtId="0" fontId="5" fillId="2" borderId="7" xfId="18" applyFont="1" applyFill="1" applyBorder="1" applyAlignment="1">
      <alignment horizontal="center"/>
      <protection/>
    </xf>
    <xf numFmtId="0" fontId="5" fillId="2" borderId="8" xfId="18" applyFont="1" applyFill="1" applyBorder="1" applyAlignment="1">
      <alignment horizontal="center"/>
      <protection/>
    </xf>
    <xf numFmtId="0" fontId="5" fillId="2" borderId="10" xfId="18" applyFont="1" applyFill="1" applyBorder="1" applyAlignment="1">
      <alignment horizontal="center"/>
      <protection/>
    </xf>
    <xf numFmtId="0" fontId="5" fillId="2" borderId="3" xfId="18" applyFont="1" applyFill="1" applyBorder="1" applyAlignment="1">
      <alignment horizontal="center"/>
      <protection/>
    </xf>
    <xf numFmtId="0" fontId="0" fillId="0" borderId="0" xfId="18" applyNumberFormat="1" applyFont="1" applyFill="1" applyBorder="1" applyAlignment="1">
      <alignment horizontal="justify" vertical="center" wrapText="1"/>
      <protection/>
    </xf>
    <xf numFmtId="0" fontId="0" fillId="0" borderId="0" xfId="18" applyFont="1" applyBorder="1" applyAlignment="1">
      <alignment horizontal="justify" vertical="center" wrapText="1"/>
      <protection/>
    </xf>
    <xf numFmtId="0" fontId="0" fillId="0" borderId="0" xfId="18" applyFont="1" applyBorder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11" xfId="18" applyFont="1" applyFill="1" applyBorder="1" applyAlignment="1">
      <alignment horizontal="center" vertical="center"/>
      <protection/>
    </xf>
    <xf numFmtId="0" fontId="7" fillId="2" borderId="12" xfId="18" applyFont="1" applyFill="1" applyBorder="1" applyAlignment="1">
      <alignment horizontal="center" vertical="center"/>
      <protection/>
    </xf>
    <xf numFmtId="0" fontId="7" fillId="2" borderId="13" xfId="18" applyFont="1" applyFill="1" applyBorder="1" applyAlignment="1">
      <alignment horizontal="center" vertical="center" wrapText="1"/>
      <protection/>
    </xf>
    <xf numFmtId="0" fontId="7" fillId="2" borderId="14" xfId="18" applyFont="1" applyFill="1" applyBorder="1" applyAlignment="1">
      <alignment horizontal="center" vertical="center" wrapText="1"/>
      <protection/>
    </xf>
    <xf numFmtId="0" fontId="7" fillId="2" borderId="11" xfId="18" applyFont="1" applyFill="1" applyBorder="1" applyAlignment="1">
      <alignment horizontal="center" vertical="center" wrapText="1"/>
      <protection/>
    </xf>
    <xf numFmtId="0" fontId="7" fillId="2" borderId="12" xfId="18" applyFont="1" applyFill="1" applyBorder="1" applyAlignment="1">
      <alignment horizontal="center" vertical="center" wrapText="1"/>
      <protection/>
    </xf>
    <xf numFmtId="0" fontId="7" fillId="2" borderId="15" xfId="18" applyFont="1" applyFill="1" applyBorder="1" applyAlignment="1">
      <alignment horizontal="center" vertical="center" wrapText="1"/>
      <protection/>
    </xf>
    <xf numFmtId="0" fontId="7" fillId="2" borderId="6" xfId="18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Jedn.pomocnicze, zakł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44"/>
  <sheetViews>
    <sheetView showGridLines="0" tabSelected="1" view="pageBreakPreview" zoomScaleSheetLayoutView="100" workbookViewId="0" topLeftCell="A1">
      <selection activeCell="I11" sqref="I11"/>
    </sheetView>
  </sheetViews>
  <sheetFormatPr defaultColWidth="9.00390625" defaultRowHeight="12"/>
  <cols>
    <col min="1" max="1" width="4.75390625" style="1" customWidth="1"/>
    <col min="2" max="2" width="44.375" style="1" customWidth="1"/>
    <col min="3" max="3" width="14.25390625" style="1" customWidth="1"/>
    <col min="4" max="4" width="12.25390625" style="1" customWidth="1"/>
    <col min="5" max="5" width="9.25390625" style="1" bestFit="1" customWidth="1"/>
    <col min="6" max="16384" width="9.125" style="1" customWidth="1"/>
  </cols>
  <sheetData>
    <row r="1" spans="1:5" ht="18">
      <c r="A1" s="41" t="s">
        <v>21</v>
      </c>
      <c r="B1" s="41"/>
      <c r="C1" s="41"/>
      <c r="D1" s="41"/>
      <c r="E1" s="41"/>
    </row>
    <row r="2" spans="1:3" ht="15.75">
      <c r="A2" s="42"/>
      <c r="B2" s="42"/>
      <c r="C2" s="42"/>
    </row>
    <row r="3" spans="1:5" ht="12.75">
      <c r="A3" s="43" t="s">
        <v>6</v>
      </c>
      <c r="B3" s="43"/>
      <c r="C3" s="43"/>
      <c r="D3" s="43"/>
      <c r="E3" s="43"/>
    </row>
    <row r="4" ht="15" customHeight="1" thickBot="1">
      <c r="E4" s="3" t="s">
        <v>0</v>
      </c>
    </row>
    <row r="5" spans="1:5" ht="12">
      <c r="A5" s="46" t="s">
        <v>7</v>
      </c>
      <c r="B5" s="48" t="s">
        <v>8</v>
      </c>
      <c r="C5" s="50" t="s">
        <v>46</v>
      </c>
      <c r="D5" s="44" t="s">
        <v>14</v>
      </c>
      <c r="E5" s="32" t="s">
        <v>4</v>
      </c>
    </row>
    <row r="6" spans="1:5" ht="13.5" customHeight="1">
      <c r="A6" s="47"/>
      <c r="B6" s="49"/>
      <c r="C6" s="51"/>
      <c r="D6" s="45"/>
      <c r="E6" s="33" t="s">
        <v>5</v>
      </c>
    </row>
    <row r="7" spans="1:5" s="2" customFormat="1" ht="12" thickBot="1">
      <c r="A7" s="34">
        <v>1</v>
      </c>
      <c r="B7" s="35">
        <v>2</v>
      </c>
      <c r="C7" s="35">
        <v>3</v>
      </c>
      <c r="D7" s="36">
        <v>4</v>
      </c>
      <c r="E7" s="37">
        <v>5</v>
      </c>
    </row>
    <row r="8" spans="1:5" ht="12">
      <c r="A8" s="8"/>
      <c r="B8" s="9"/>
      <c r="C8" s="9" t="s">
        <v>45</v>
      </c>
      <c r="D8" s="9" t="s">
        <v>45</v>
      </c>
      <c r="E8" s="10" t="s">
        <v>45</v>
      </c>
    </row>
    <row r="9" spans="1:5" ht="12">
      <c r="A9" s="8">
        <v>1</v>
      </c>
      <c r="B9" s="11" t="s">
        <v>9</v>
      </c>
      <c r="C9" s="12">
        <f>SUM(C11+C21)</f>
        <v>677573</v>
      </c>
      <c r="D9" s="13">
        <f>SUM(D11+D21)</f>
        <v>652977.68</v>
      </c>
      <c r="E9" s="4">
        <f>SUM(D9/C9)</f>
        <v>0.9637</v>
      </c>
    </row>
    <row r="10" spans="1:5" ht="12">
      <c r="A10" s="8"/>
      <c r="B10" s="14"/>
      <c r="C10" s="15" t="s">
        <v>45</v>
      </c>
      <c r="D10" s="16" t="s">
        <v>45</v>
      </c>
      <c r="E10" s="5"/>
    </row>
    <row r="11" spans="1:5" ht="12">
      <c r="A11" s="8">
        <v>2</v>
      </c>
      <c r="B11" s="11" t="s">
        <v>10</v>
      </c>
      <c r="C11" s="12">
        <f>SUM(C13:C19)</f>
        <v>430510</v>
      </c>
      <c r="D11" s="13">
        <f>SUM(D13:D19)</f>
        <v>420097.98</v>
      </c>
      <c r="E11" s="4">
        <f>SUM(D11/C11)</f>
        <v>0.9758</v>
      </c>
    </row>
    <row r="12" spans="1:5" ht="12">
      <c r="A12" s="8"/>
      <c r="B12" s="14"/>
      <c r="C12" s="17"/>
      <c r="D12" s="18"/>
      <c r="E12" s="5"/>
    </row>
    <row r="13" spans="1:5" ht="12">
      <c r="A13" s="8">
        <v>3</v>
      </c>
      <c r="B13" s="19" t="s">
        <v>22</v>
      </c>
      <c r="C13" s="20">
        <v>23000</v>
      </c>
      <c r="D13" s="21">
        <v>21771.81</v>
      </c>
      <c r="E13" s="6">
        <f aca="true" t="shared" si="0" ref="E13:E19">SUM(D13/C13)</f>
        <v>0.9466</v>
      </c>
    </row>
    <row r="14" spans="1:5" ht="13.5">
      <c r="A14" s="8">
        <v>4</v>
      </c>
      <c r="B14" s="19" t="s">
        <v>42</v>
      </c>
      <c r="C14" s="20">
        <v>40310</v>
      </c>
      <c r="D14" s="21">
        <v>39365.23</v>
      </c>
      <c r="E14" s="6">
        <f t="shared" si="0"/>
        <v>0.9766</v>
      </c>
    </row>
    <row r="15" spans="1:5" ht="13.5">
      <c r="A15" s="8">
        <v>5</v>
      </c>
      <c r="B15" s="19" t="s">
        <v>23</v>
      </c>
      <c r="C15" s="20">
        <v>164000</v>
      </c>
      <c r="D15" s="21">
        <v>161706.05</v>
      </c>
      <c r="E15" s="6">
        <f t="shared" si="0"/>
        <v>0.986</v>
      </c>
    </row>
    <row r="16" spans="1:5" ht="13.5">
      <c r="A16" s="8">
        <v>6</v>
      </c>
      <c r="B16" s="19" t="s">
        <v>24</v>
      </c>
      <c r="C16" s="20">
        <v>64000</v>
      </c>
      <c r="D16" s="21">
        <v>62114.59</v>
      </c>
      <c r="E16" s="6">
        <f t="shared" si="0"/>
        <v>0.9705</v>
      </c>
    </row>
    <row r="17" spans="1:5" ht="13.5">
      <c r="A17" s="8">
        <v>7</v>
      </c>
      <c r="B17" s="19" t="s">
        <v>25</v>
      </c>
      <c r="C17" s="20">
        <v>35500</v>
      </c>
      <c r="D17" s="21">
        <v>34558.48</v>
      </c>
      <c r="E17" s="6">
        <f t="shared" si="0"/>
        <v>0.9735</v>
      </c>
    </row>
    <row r="18" spans="1:5" ht="12">
      <c r="A18" s="8">
        <v>8</v>
      </c>
      <c r="B18" s="19" t="s">
        <v>26</v>
      </c>
      <c r="C18" s="20">
        <v>39700</v>
      </c>
      <c r="D18" s="21">
        <v>38335.93</v>
      </c>
      <c r="E18" s="6">
        <f t="shared" si="0"/>
        <v>0.9656</v>
      </c>
    </row>
    <row r="19" spans="1:5" ht="12">
      <c r="A19" s="8">
        <v>9</v>
      </c>
      <c r="B19" s="19" t="s">
        <v>27</v>
      </c>
      <c r="C19" s="20">
        <v>64000</v>
      </c>
      <c r="D19" s="21">
        <v>62245.89</v>
      </c>
      <c r="E19" s="6">
        <f t="shared" si="0"/>
        <v>0.9726</v>
      </c>
    </row>
    <row r="20" spans="1:5" ht="12">
      <c r="A20" s="8"/>
      <c r="B20" s="14"/>
      <c r="C20" s="15"/>
      <c r="D20" s="16"/>
      <c r="E20" s="5"/>
    </row>
    <row r="21" spans="1:5" ht="12">
      <c r="A21" s="8">
        <v>10</v>
      </c>
      <c r="B21" s="11" t="s">
        <v>11</v>
      </c>
      <c r="C21" s="12">
        <f>SUM(C23:C34)</f>
        <v>247063</v>
      </c>
      <c r="D21" s="13">
        <f>SUM(D23:D34)</f>
        <v>232879.7</v>
      </c>
      <c r="E21" s="4">
        <f>SUM(D21/C21)</f>
        <v>0.9426</v>
      </c>
    </row>
    <row r="22" spans="1:5" ht="12">
      <c r="A22" s="8"/>
      <c r="B22" s="14"/>
      <c r="C22" s="15"/>
      <c r="D22" s="16"/>
      <c r="E22" s="5"/>
    </row>
    <row r="23" spans="1:5" ht="12">
      <c r="A23" s="8">
        <v>11</v>
      </c>
      <c r="B23" s="19" t="s">
        <v>28</v>
      </c>
      <c r="C23" s="20">
        <v>17100</v>
      </c>
      <c r="D23" s="21">
        <v>16576.92</v>
      </c>
      <c r="E23" s="6">
        <f aca="true" t="shared" si="1" ref="E23:E34">SUM(D23/C23)</f>
        <v>0.9694</v>
      </c>
    </row>
    <row r="24" spans="1:5" ht="12">
      <c r="A24" s="8">
        <v>12</v>
      </c>
      <c r="B24" s="19" t="s">
        <v>12</v>
      </c>
      <c r="C24" s="20">
        <v>11500</v>
      </c>
      <c r="D24" s="21">
        <v>10300.41</v>
      </c>
      <c r="E24" s="6">
        <f t="shared" si="1"/>
        <v>0.8957</v>
      </c>
    </row>
    <row r="25" spans="1:5" ht="13.5">
      <c r="A25" s="8">
        <v>13</v>
      </c>
      <c r="B25" s="19" t="s">
        <v>29</v>
      </c>
      <c r="C25" s="20">
        <v>7950</v>
      </c>
      <c r="D25" s="21">
        <v>7950</v>
      </c>
      <c r="E25" s="6">
        <f t="shared" si="1"/>
        <v>1</v>
      </c>
    </row>
    <row r="26" spans="1:5" ht="13.5">
      <c r="A26" s="8">
        <v>14</v>
      </c>
      <c r="B26" s="19" t="s">
        <v>41</v>
      </c>
      <c r="C26" s="20">
        <v>41388</v>
      </c>
      <c r="D26" s="21">
        <v>39668.12</v>
      </c>
      <c r="E26" s="6">
        <f t="shared" si="1"/>
        <v>0.9584</v>
      </c>
    </row>
    <row r="27" spans="1:5" ht="13.5">
      <c r="A27" s="8">
        <v>15</v>
      </c>
      <c r="B27" s="19" t="s">
        <v>30</v>
      </c>
      <c r="C27" s="20">
        <v>15150</v>
      </c>
      <c r="D27" s="21">
        <v>14836.12</v>
      </c>
      <c r="E27" s="6">
        <f t="shared" si="1"/>
        <v>0.9793</v>
      </c>
    </row>
    <row r="28" spans="1:5" ht="12">
      <c r="A28" s="8">
        <v>16</v>
      </c>
      <c r="B28" s="19" t="s">
        <v>31</v>
      </c>
      <c r="C28" s="20">
        <v>3000</v>
      </c>
      <c r="D28" s="21">
        <v>2982.68</v>
      </c>
      <c r="E28" s="6">
        <f t="shared" si="1"/>
        <v>0.9942</v>
      </c>
    </row>
    <row r="29" spans="1:5" ht="13.5">
      <c r="A29" s="8">
        <v>17</v>
      </c>
      <c r="B29" s="19" t="s">
        <v>18</v>
      </c>
      <c r="C29" s="20">
        <v>43575</v>
      </c>
      <c r="D29" s="21">
        <v>43254.9</v>
      </c>
      <c r="E29" s="6">
        <f t="shared" si="1"/>
        <v>0.9927</v>
      </c>
    </row>
    <row r="30" spans="1:5" ht="12">
      <c r="A30" s="8">
        <v>18</v>
      </c>
      <c r="B30" s="19" t="s">
        <v>13</v>
      </c>
      <c r="C30" s="20">
        <v>12000</v>
      </c>
      <c r="D30" s="21">
        <v>11696.71</v>
      </c>
      <c r="E30" s="6">
        <f t="shared" si="1"/>
        <v>0.9747</v>
      </c>
    </row>
    <row r="31" spans="1:5" ht="13.5">
      <c r="A31" s="8">
        <v>19</v>
      </c>
      <c r="B31" s="19" t="s">
        <v>43</v>
      </c>
      <c r="C31" s="20">
        <v>52000</v>
      </c>
      <c r="D31" s="21">
        <v>51121.88</v>
      </c>
      <c r="E31" s="6">
        <f t="shared" si="1"/>
        <v>0.9831</v>
      </c>
    </row>
    <row r="32" spans="1:5" ht="13.5">
      <c r="A32" s="8">
        <v>20</v>
      </c>
      <c r="B32" s="19" t="s">
        <v>32</v>
      </c>
      <c r="C32" s="20">
        <v>11900</v>
      </c>
      <c r="D32" s="21">
        <v>11371.59</v>
      </c>
      <c r="E32" s="6">
        <f t="shared" si="1"/>
        <v>0.9556</v>
      </c>
    </row>
    <row r="33" spans="1:5" ht="13.5">
      <c r="A33" s="8">
        <v>21</v>
      </c>
      <c r="B33" s="19" t="s">
        <v>33</v>
      </c>
      <c r="C33" s="20">
        <f>20000+4500</f>
        <v>24500</v>
      </c>
      <c r="D33" s="21">
        <v>16120.55</v>
      </c>
      <c r="E33" s="6">
        <f t="shared" si="1"/>
        <v>0.658</v>
      </c>
    </row>
    <row r="34" spans="1:5" ht="12.75" thickBot="1">
      <c r="A34" s="22">
        <v>22</v>
      </c>
      <c r="B34" s="23" t="s">
        <v>34</v>
      </c>
      <c r="C34" s="24">
        <v>7000</v>
      </c>
      <c r="D34" s="25">
        <v>6999.82</v>
      </c>
      <c r="E34" s="7">
        <f t="shared" si="1"/>
        <v>1</v>
      </c>
    </row>
    <row r="35" spans="1:5" ht="12">
      <c r="A35" s="26"/>
      <c r="B35" s="26"/>
      <c r="C35" s="26"/>
      <c r="D35" s="27"/>
      <c r="E35" s="27"/>
    </row>
    <row r="36" spans="1:5" ht="27" customHeight="1">
      <c r="A36" s="28" t="s">
        <v>2</v>
      </c>
      <c r="B36" s="39" t="s">
        <v>15</v>
      </c>
      <c r="C36" s="39"/>
      <c r="D36" s="39"/>
      <c r="E36" s="39"/>
    </row>
    <row r="37" spans="1:5" ht="35.25" customHeight="1">
      <c r="A37" s="28" t="s">
        <v>3</v>
      </c>
      <c r="B37" s="39" t="s">
        <v>44</v>
      </c>
      <c r="C37" s="39"/>
      <c r="D37" s="39"/>
      <c r="E37" s="39"/>
    </row>
    <row r="38" spans="1:5" ht="13.5">
      <c r="A38" s="29"/>
      <c r="B38" s="40" t="s">
        <v>35</v>
      </c>
      <c r="C38" s="40"/>
      <c r="D38" s="40"/>
      <c r="E38" s="40"/>
    </row>
    <row r="39" spans="1:5" ht="13.5" customHeight="1">
      <c r="A39" s="29"/>
      <c r="B39" s="40" t="s">
        <v>36</v>
      </c>
      <c r="C39" s="40"/>
      <c r="D39" s="40"/>
      <c r="E39" s="40"/>
    </row>
    <row r="40" spans="1:5" ht="12" customHeight="1">
      <c r="A40" s="30"/>
      <c r="B40" s="40" t="s">
        <v>37</v>
      </c>
      <c r="C40" s="40"/>
      <c r="D40" s="40"/>
      <c r="E40" s="40"/>
    </row>
    <row r="41" spans="1:5" ht="48" customHeight="1">
      <c r="A41" s="31" t="s">
        <v>1</v>
      </c>
      <c r="B41" s="38" t="s">
        <v>16</v>
      </c>
      <c r="C41" s="38"/>
      <c r="D41" s="38"/>
      <c r="E41" s="38"/>
    </row>
    <row r="42" spans="1:5" ht="64.5" customHeight="1">
      <c r="A42" s="31" t="s">
        <v>38</v>
      </c>
      <c r="B42" s="38" t="s">
        <v>20</v>
      </c>
      <c r="C42" s="38"/>
      <c r="D42" s="38"/>
      <c r="E42" s="38"/>
    </row>
    <row r="43" spans="1:5" ht="60.75" customHeight="1">
      <c r="A43" s="31" t="s">
        <v>39</v>
      </c>
      <c r="B43" s="38" t="s">
        <v>17</v>
      </c>
      <c r="C43" s="38"/>
      <c r="D43" s="38"/>
      <c r="E43" s="38"/>
    </row>
    <row r="44" spans="1:5" ht="86.25" customHeight="1">
      <c r="A44" s="31" t="s">
        <v>40</v>
      </c>
      <c r="B44" s="38" t="s">
        <v>19</v>
      </c>
      <c r="C44" s="38"/>
      <c r="D44" s="38"/>
      <c r="E44" s="38"/>
    </row>
  </sheetData>
  <mergeCells count="16">
    <mergeCell ref="B43:E43"/>
    <mergeCell ref="B44:E44"/>
    <mergeCell ref="A1:E1"/>
    <mergeCell ref="A2:C2"/>
    <mergeCell ref="A3:E3"/>
    <mergeCell ref="D5:D6"/>
    <mergeCell ref="A5:A6"/>
    <mergeCell ref="B5:B6"/>
    <mergeCell ref="C5:C6"/>
    <mergeCell ref="B36:E36"/>
    <mergeCell ref="B41:E41"/>
    <mergeCell ref="B42:E42"/>
    <mergeCell ref="B37:E37"/>
    <mergeCell ref="B38:E38"/>
    <mergeCell ref="B39:E39"/>
    <mergeCell ref="B40:E40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2007-04-06T08:16:17Z</dcterms:modified>
  <cp:category/>
  <cp:version/>
  <cp:contentType/>
  <cp:contentStatus/>
</cp:coreProperties>
</file>