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Biblioteka" sheetId="1" r:id="rId1"/>
  </sheets>
  <definedNames>
    <definedName name="_xlnm.Print_Area" localSheetId="0">'Biblioteka'!$A$1:$E$72</definedName>
  </definedNames>
  <calcPr fullCalcOnLoad="1" fullPrecision="0"/>
</workbook>
</file>

<file path=xl/sharedStrings.xml><?xml version="1.0" encoding="utf-8"?>
<sst xmlns="http://schemas.openxmlformats.org/spreadsheetml/2006/main" count="89" uniqueCount="75">
  <si>
    <t>2.</t>
  </si>
  <si>
    <t>3.</t>
  </si>
  <si>
    <t>CZĘŚĆ A.</t>
  </si>
  <si>
    <t>w tym 
z dotacji</t>
  </si>
  <si>
    <t>PRZYCHODY</t>
  </si>
  <si>
    <t>w tym kasowe wykonanie</t>
  </si>
  <si>
    <t>1.1.</t>
  </si>
  <si>
    <t>Dotacja z budżetu</t>
  </si>
  <si>
    <t>1.2.</t>
  </si>
  <si>
    <t>Przychody ze sprzedaży usług własnych</t>
  </si>
  <si>
    <t>1.3.</t>
  </si>
  <si>
    <t>Darowizna</t>
  </si>
  <si>
    <t>1.4.</t>
  </si>
  <si>
    <t>Pozostałe przychody (jakie)
odszkodowanie, media</t>
  </si>
  <si>
    <t>KOSZTY</t>
  </si>
  <si>
    <t>2.1.</t>
  </si>
  <si>
    <t>w tym:
 - wynagrodzenia osobowe
   (ze stosunku pracy)</t>
  </si>
  <si>
    <t xml:space="preserve"> - składki na ubezpieczenia społeczne</t>
  </si>
  <si>
    <t xml:space="preserve"> - składki na fundusz pracy</t>
  </si>
  <si>
    <t xml:space="preserve"> - umowy (zlecenia, o dzieło, itp.)</t>
  </si>
  <si>
    <t xml:space="preserve"> - honoraria autorskie</t>
  </si>
  <si>
    <t>2.2.</t>
  </si>
  <si>
    <t>Materiały i wyposażenie</t>
  </si>
  <si>
    <t>w tym:
 - materiały biurowe</t>
  </si>
  <si>
    <t xml:space="preserve"> - środki czystości</t>
  </si>
  <si>
    <t xml:space="preserve"> - zakup zbiorów ……………………..</t>
  </si>
  <si>
    <t xml:space="preserve"> - wyposażenie</t>
  </si>
  <si>
    <t xml:space="preserve"> - pozostałe (jakie) czasopisma itp.</t>
  </si>
  <si>
    <t>2.3.</t>
  </si>
  <si>
    <t>Usługi</t>
  </si>
  <si>
    <t>w tym:
 - energia elektryczna, cieplna, gaz, woda</t>
  </si>
  <si>
    <t xml:space="preserve"> - usługi remontowe i konserwacyjne</t>
  </si>
  <si>
    <t xml:space="preserve"> - usługi wywozu nieczystości</t>
  </si>
  <si>
    <t xml:space="preserve"> - usługi telekomunikacyjne
   (telefoniczne i internetowe)</t>
  </si>
  <si>
    <t xml:space="preserve"> - usługi pocztowe</t>
  </si>
  <si>
    <t xml:space="preserve"> - usługi najmu i dzierżawy (czynsze)</t>
  </si>
  <si>
    <t xml:space="preserve"> - inne (jakie) ochroniarskie, dorabianie kluczy itp.</t>
  </si>
  <si>
    <t>2.4.</t>
  </si>
  <si>
    <t>Pozostałe koszty</t>
  </si>
  <si>
    <t>w tym:
 - odpis na ZFŚS</t>
  </si>
  <si>
    <t xml:space="preserve"> - świadczenia dla pracowników
   (odzież, herbata, mydło, itp.)</t>
  </si>
  <si>
    <t xml:space="preserve"> - opieka medyczna,</t>
  </si>
  <si>
    <t xml:space="preserve"> - szkolenie i dokształcanie</t>
  </si>
  <si>
    <t xml:space="preserve"> - delegacje służbowe</t>
  </si>
  <si>
    <t xml:space="preserve"> - ryczałty samochodowe</t>
  </si>
  <si>
    <t xml:space="preserve"> - inne (jakie) ubezpieczenie, gwarancja Sigid, bilety autobusowe</t>
  </si>
  <si>
    <t>2.5.</t>
  </si>
  <si>
    <t>Inwestycje</t>
  </si>
  <si>
    <t>STAN ŚRODKÓW PIENIĘŻNYCH NA KONIEC OKRESU ROZLICZENIOWEGO</t>
  </si>
  <si>
    <r>
      <t>*</t>
    </r>
    <r>
      <rPr>
        <sz val="8"/>
        <rFont val="Arial CE"/>
        <family val="0"/>
      </rPr>
      <t xml:space="preserve"> Niepotrzebne skreślić.</t>
    </r>
  </si>
  <si>
    <t>CZĘŚĆ B.</t>
  </si>
  <si>
    <t>Kwota</t>
  </si>
  <si>
    <r>
      <t>NALEŻNOŚCI OGÓŁEM</t>
    </r>
    <r>
      <rPr>
        <sz val="10"/>
        <rFont val="Arial CE"/>
        <family val="0"/>
      </rPr>
      <t>, w tym:</t>
    </r>
  </si>
  <si>
    <r>
      <t xml:space="preserve"> - należności wymagalne</t>
    </r>
    <r>
      <rPr>
        <sz val="10"/>
        <rFont val="Arial CE"/>
        <family val="0"/>
      </rPr>
      <t>, z tego:</t>
    </r>
  </si>
  <si>
    <t xml:space="preserve"> - z tytułu dostaw towarów i usług</t>
  </si>
  <si>
    <r>
      <t xml:space="preserve"> - </t>
    </r>
    <r>
      <rPr>
        <sz val="10"/>
        <rFont val="Arial CE"/>
        <family val="0"/>
      </rPr>
      <t>od pracowników</t>
    </r>
  </si>
  <si>
    <t xml:space="preserve"> - inne (jakie) ……………………………....</t>
  </si>
  <si>
    <r>
      <t>ZOBOWIĄZANIA OGÓŁEM</t>
    </r>
    <r>
      <rPr>
        <sz val="10"/>
        <rFont val="Arial CE"/>
        <family val="0"/>
      </rPr>
      <t>, w tym:</t>
    </r>
  </si>
  <si>
    <r>
      <t xml:space="preserve"> - zobowiązania wymagalne</t>
    </r>
    <r>
      <rPr>
        <sz val="10"/>
        <rFont val="Arial CE"/>
        <family val="0"/>
      </rPr>
      <t>, z tego:</t>
    </r>
  </si>
  <si>
    <t xml:space="preserve"> - z tytułu wynagrodzeń</t>
  </si>
  <si>
    <t xml:space="preserve"> - z tytułu składek na ubezpieczenia
   społeczne</t>
  </si>
  <si>
    <t xml:space="preserve">   w tym z tytułu:
   - składek na FUS</t>
  </si>
  <si>
    <t xml:space="preserve">   - składek na Fundusz Pracy</t>
  </si>
  <si>
    <t>Dział:  921</t>
  </si>
  <si>
    <t>Rozdział:  92116</t>
  </si>
  <si>
    <t>1.</t>
  </si>
  <si>
    <t>Wyszczególnienie</t>
  </si>
  <si>
    <t>Plan</t>
  </si>
  <si>
    <t>Ogółem</t>
  </si>
  <si>
    <r>
      <t xml:space="preserve">8.1. Informacja o przebiegu wykonania planu finansowego 
</t>
    </r>
    <r>
      <rPr>
        <b/>
        <sz val="14"/>
        <color indexed="62"/>
        <rFont val="Arial CE"/>
        <family val="0"/>
      </rPr>
      <t xml:space="preserve">       </t>
    </r>
    <r>
      <rPr>
        <b/>
        <u val="single"/>
        <sz val="14"/>
        <color indexed="62"/>
        <rFont val="Arial CE"/>
        <family val="0"/>
      </rPr>
      <t>Biblioteki im. Marii Skłodowskiej-Curie w Policach</t>
    </r>
  </si>
  <si>
    <r>
      <t xml:space="preserve">8.1.1. Część tabelaryczna.
</t>
    </r>
    <r>
      <rPr>
        <sz val="14"/>
        <color indexed="62"/>
        <rFont val="Arial CE"/>
        <family val="0"/>
      </rPr>
      <t xml:space="preserve">
</t>
    </r>
  </si>
  <si>
    <t>Wynagrodzenia i pochodne</t>
  </si>
  <si>
    <t>Poz.</t>
  </si>
  <si>
    <t>x</t>
  </si>
  <si>
    <t>Wykonanie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</si>
</sst>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</numFmts>
  <fonts count="1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PL"/>
      <family val="0"/>
    </font>
    <font>
      <sz val="10"/>
      <color indexed="8"/>
      <name val="Arial CE"/>
      <family val="0"/>
    </font>
    <font>
      <vertAlign val="superscript"/>
      <sz val="8"/>
      <name val="Arial CE"/>
      <family val="0"/>
    </font>
    <font>
      <b/>
      <u val="single"/>
      <sz val="14"/>
      <color indexed="62"/>
      <name val="Arial CE"/>
      <family val="0"/>
    </font>
    <font>
      <b/>
      <sz val="14"/>
      <color indexed="62"/>
      <name val="Arial CE"/>
      <family val="0"/>
    </font>
    <font>
      <sz val="14"/>
      <color indexed="6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9" fontId="0" fillId="0" borderId="0" xfId="19" applyAlignment="1">
      <alignment/>
    </xf>
    <xf numFmtId="43" fontId="10" fillId="2" borderId="0" xfId="15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41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1" fontId="4" fillId="0" borderId="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79" fontId="1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179" fontId="1" fillId="0" borderId="8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179" fontId="0" fillId="0" borderId="3" xfId="15" applyNumberFormat="1" applyFont="1" applyBorder="1" applyAlignment="1">
      <alignment horizontal="right" vertical="center"/>
    </xf>
    <xf numFmtId="179" fontId="0" fillId="0" borderId="4" xfId="15" applyNumberFormat="1" applyBorder="1" applyAlignment="1">
      <alignment horizontal="right" vertical="center"/>
    </xf>
    <xf numFmtId="179" fontId="0" fillId="0" borderId="3" xfId="15" applyNumberFormat="1" applyBorder="1" applyAlignment="1">
      <alignment horizontal="right" vertical="center"/>
    </xf>
    <xf numFmtId="179" fontId="1" fillId="0" borderId="20" xfId="0" applyNumberFormat="1" applyFont="1" applyBorder="1" applyAlignment="1">
      <alignment horizontal="right" vertical="center"/>
    </xf>
    <xf numFmtId="179" fontId="1" fillId="0" borderId="21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1" fillId="0" borderId="19" xfId="15" applyNumberFormat="1" applyFont="1" applyBorder="1" applyAlignment="1">
      <alignment horizontal="right" vertical="center"/>
    </xf>
    <xf numFmtId="167" fontId="1" fillId="0" borderId="8" xfId="15" applyNumberFormat="1" applyFont="1" applyBorder="1" applyAlignment="1">
      <alignment horizontal="right" vertical="center"/>
    </xf>
    <xf numFmtId="167" fontId="1" fillId="0" borderId="3" xfId="0" applyNumberFormat="1" applyFont="1" applyBorder="1" applyAlignment="1">
      <alignment horizontal="center" vertical="center"/>
    </xf>
    <xf numFmtId="167" fontId="0" fillId="0" borderId="3" xfId="15" applyNumberFormat="1" applyBorder="1" applyAlignment="1">
      <alignment horizontal="right" vertical="center"/>
    </xf>
    <xf numFmtId="167" fontId="0" fillId="0" borderId="3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right" vertical="center"/>
    </xf>
    <xf numFmtId="167" fontId="0" fillId="0" borderId="6" xfId="0" applyNumberFormat="1" applyBorder="1" applyAlignment="1">
      <alignment horizontal="center" vertical="center"/>
    </xf>
    <xf numFmtId="167" fontId="1" fillId="0" borderId="3" xfId="15" applyNumberFormat="1" applyFont="1" applyBorder="1" applyAlignment="1">
      <alignment horizontal="right" vertical="center"/>
    </xf>
    <xf numFmtId="167" fontId="0" fillId="0" borderId="6" xfId="15" applyNumberFormat="1" applyBorder="1" applyAlignment="1">
      <alignment horizontal="right" vertical="center"/>
    </xf>
    <xf numFmtId="167" fontId="1" fillId="0" borderId="6" xfId="15" applyNumberFormat="1" applyFont="1" applyBorder="1" applyAlignment="1">
      <alignment horizontal="right" vertical="center"/>
    </xf>
    <xf numFmtId="167" fontId="1" fillId="0" borderId="18" xfId="15" applyNumberFormat="1" applyFont="1" applyBorder="1" applyAlignment="1">
      <alignment horizontal="right" vertical="center"/>
    </xf>
    <xf numFmtId="179" fontId="1" fillId="0" borderId="22" xfId="0" applyNumberFormat="1" applyFont="1" applyBorder="1" applyAlignment="1">
      <alignment horizontal="right" vertical="center"/>
    </xf>
    <xf numFmtId="179" fontId="1" fillId="0" borderId="23" xfId="0" applyNumberFormat="1" applyFont="1" applyBorder="1" applyAlignment="1">
      <alignment horizontal="right" vertical="center"/>
    </xf>
    <xf numFmtId="43" fontId="1" fillId="0" borderId="3" xfId="15" applyNumberFormat="1" applyFont="1" applyBorder="1" applyAlignment="1">
      <alignment horizontal="right" vertical="center"/>
    </xf>
    <xf numFmtId="43" fontId="1" fillId="0" borderId="8" xfId="15" applyNumberFormat="1" applyFont="1" applyBorder="1" applyAlignment="1">
      <alignment horizontal="right" vertical="center"/>
    </xf>
    <xf numFmtId="43" fontId="1" fillId="0" borderId="19" xfId="15" applyNumberFormat="1" applyFont="1" applyBorder="1" applyAlignment="1">
      <alignment horizontal="right" vertical="center"/>
    </xf>
    <xf numFmtId="43" fontId="1" fillId="0" borderId="4" xfId="15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view="pageBreakPreview" zoomScaleSheetLayoutView="100" workbookViewId="0" topLeftCell="A1">
      <selection activeCell="G7" sqref="G7"/>
    </sheetView>
  </sheetViews>
  <sheetFormatPr defaultColWidth="9.00390625" defaultRowHeight="12"/>
  <cols>
    <col min="1" max="1" width="5.625" style="0" customWidth="1"/>
    <col min="2" max="2" width="35.75390625" style="0" bestFit="1" customWidth="1"/>
    <col min="3" max="3" width="16.25390625" style="1" customWidth="1"/>
    <col min="4" max="5" width="21.00390625" style="0" customWidth="1"/>
  </cols>
  <sheetData>
    <row r="1" spans="1:5" ht="51" customHeight="1">
      <c r="A1" s="90" t="s">
        <v>69</v>
      </c>
      <c r="B1" s="91"/>
      <c r="C1" s="91"/>
      <c r="D1" s="91"/>
      <c r="E1" s="91"/>
    </row>
    <row r="2" spans="1:5" ht="18">
      <c r="A2" s="52"/>
      <c r="B2" s="53"/>
      <c r="C2" s="53"/>
      <c r="D2" s="53"/>
      <c r="E2" s="53"/>
    </row>
    <row r="3" spans="1:5" ht="18">
      <c r="A3" s="88" t="s">
        <v>70</v>
      </c>
      <c r="B3" s="89"/>
      <c r="C3" s="89"/>
      <c r="D3" s="89"/>
      <c r="E3" s="89"/>
    </row>
    <row r="5" spans="1:4" s="3" customFormat="1" ht="15">
      <c r="A5" s="3" t="s">
        <v>63</v>
      </c>
      <c r="B5" s="50"/>
      <c r="D5" s="4" t="s">
        <v>64</v>
      </c>
    </row>
    <row r="7" ht="12.75">
      <c r="A7" s="5" t="s">
        <v>2</v>
      </c>
    </row>
    <row r="8" ht="5.25" customHeight="1" thickBot="1"/>
    <row r="9" spans="1:5" ht="12.75">
      <c r="A9" s="92" t="s">
        <v>72</v>
      </c>
      <c r="B9" s="86" t="s">
        <v>66</v>
      </c>
      <c r="C9" s="86" t="s">
        <v>67</v>
      </c>
      <c r="D9" s="86" t="s">
        <v>74</v>
      </c>
      <c r="E9" s="87"/>
    </row>
    <row r="10" spans="1:5" ht="25.5">
      <c r="A10" s="93"/>
      <c r="B10" s="94"/>
      <c r="C10" s="94"/>
      <c r="D10" s="8" t="s">
        <v>68</v>
      </c>
      <c r="E10" s="9" t="s">
        <v>3</v>
      </c>
    </row>
    <row r="11" spans="1:5" s="2" customFormat="1" ht="12" thickBot="1">
      <c r="A11" s="10">
        <v>1</v>
      </c>
      <c r="B11" s="11">
        <v>2</v>
      </c>
      <c r="C11" s="11">
        <v>3</v>
      </c>
      <c r="D11" s="11">
        <v>4</v>
      </c>
      <c r="E11" s="12">
        <v>5</v>
      </c>
    </row>
    <row r="12" spans="1:5" s="5" customFormat="1" ht="25.5" customHeight="1">
      <c r="A12" s="6" t="s">
        <v>65</v>
      </c>
      <c r="B12" s="13" t="s">
        <v>4</v>
      </c>
      <c r="C12" s="70">
        <f>SUM(C14+C16+C18+C20)</f>
        <v>927868</v>
      </c>
      <c r="D12" s="54">
        <f>SUM(D14+D16+D18+D20)</f>
        <v>477988.84</v>
      </c>
      <c r="E12" s="55">
        <f>SUM(E14+E16+E18+E20)</f>
        <v>475000</v>
      </c>
    </row>
    <row r="13" spans="1:5" s="5" customFormat="1" ht="25.5" customHeight="1">
      <c r="A13" s="7"/>
      <c r="B13" s="14" t="s">
        <v>5</v>
      </c>
      <c r="C13" s="71" t="s">
        <v>73</v>
      </c>
      <c r="D13" s="80">
        <f>SUM(D15+D17+D19+D21)</f>
        <v>477988.84</v>
      </c>
      <c r="E13" s="81">
        <f>SUM(E15+E17+E19+E21)</f>
        <v>475000</v>
      </c>
    </row>
    <row r="14" spans="1:5" ht="25.5" customHeight="1">
      <c r="A14" s="15" t="s">
        <v>6</v>
      </c>
      <c r="B14" s="16" t="s">
        <v>7</v>
      </c>
      <c r="C14" s="72">
        <v>925000</v>
      </c>
      <c r="D14" s="58">
        <f>SUM(D15)</f>
        <v>475000</v>
      </c>
      <c r="E14" s="59">
        <f>SUM(E15)</f>
        <v>475000</v>
      </c>
    </row>
    <row r="15" spans="1:5" ht="25.5" customHeight="1">
      <c r="A15" s="15"/>
      <c r="B15" s="16" t="s">
        <v>5</v>
      </c>
      <c r="C15" s="73" t="s">
        <v>73</v>
      </c>
      <c r="D15" s="58">
        <v>475000</v>
      </c>
      <c r="E15" s="59">
        <v>475000</v>
      </c>
    </row>
    <row r="16" spans="1:5" ht="25.5" customHeight="1">
      <c r="A16" s="15" t="s">
        <v>8</v>
      </c>
      <c r="B16" s="16" t="s">
        <v>9</v>
      </c>
      <c r="C16" s="74"/>
      <c r="D16" s="58"/>
      <c r="E16" s="59"/>
    </row>
    <row r="17" spans="1:5" ht="25.5" customHeight="1">
      <c r="A17" s="15"/>
      <c r="B17" s="16" t="s">
        <v>5</v>
      </c>
      <c r="C17" s="73" t="s">
        <v>73</v>
      </c>
      <c r="D17" s="58"/>
      <c r="E17" s="59"/>
    </row>
    <row r="18" spans="1:5" ht="25.5" customHeight="1">
      <c r="A18" s="15" t="s">
        <v>10</v>
      </c>
      <c r="B18" s="16" t="s">
        <v>11</v>
      </c>
      <c r="C18" s="74"/>
      <c r="D18" s="58"/>
      <c r="E18" s="59"/>
    </row>
    <row r="19" spans="1:5" ht="25.5" customHeight="1">
      <c r="A19" s="15"/>
      <c r="B19" s="16" t="s">
        <v>5</v>
      </c>
      <c r="C19" s="73" t="s">
        <v>73</v>
      </c>
      <c r="D19" s="58"/>
      <c r="E19" s="59"/>
    </row>
    <row r="20" spans="1:5" ht="25.5" customHeight="1">
      <c r="A20" s="15" t="s">
        <v>12</v>
      </c>
      <c r="B20" s="17" t="s">
        <v>13</v>
      </c>
      <c r="C20" s="72">
        <v>2868</v>
      </c>
      <c r="D20" s="58">
        <f>SUM(D21)</f>
        <v>2988.84</v>
      </c>
      <c r="E20" s="59"/>
    </row>
    <row r="21" spans="1:5" ht="25.5" customHeight="1" thickBot="1">
      <c r="A21" s="18"/>
      <c r="B21" s="19" t="s">
        <v>5</v>
      </c>
      <c r="C21" s="75" t="s">
        <v>73</v>
      </c>
      <c r="D21" s="60">
        <v>2988.84</v>
      </c>
      <c r="E21" s="61"/>
    </row>
    <row r="22" spans="1:5" s="5" customFormat="1" ht="25.5" customHeight="1">
      <c r="A22" s="6" t="s">
        <v>0</v>
      </c>
      <c r="B22" s="13" t="s">
        <v>14</v>
      </c>
      <c r="C22" s="70">
        <f>SUM(C23+C29+C35+C43+C51)</f>
        <v>927868</v>
      </c>
      <c r="D22" s="83">
        <f>SUM(D23+D29+D35+D43+D51)</f>
        <v>480187.17</v>
      </c>
      <c r="E22" s="84">
        <f>SUM(E23+E29+E35+E43+E51)</f>
        <v>431981.36</v>
      </c>
    </row>
    <row r="23" spans="1:5" s="5" customFormat="1" ht="25.5" customHeight="1">
      <c r="A23" s="20" t="s">
        <v>15</v>
      </c>
      <c r="B23" s="14" t="s">
        <v>71</v>
      </c>
      <c r="C23" s="76">
        <f>SUM(C24:C28)</f>
        <v>790360</v>
      </c>
      <c r="D23" s="82">
        <f>SUM(D24:D28)</f>
        <v>406736.91</v>
      </c>
      <c r="E23" s="85">
        <f>SUM(E24:E28)</f>
        <v>359260.86</v>
      </c>
    </row>
    <row r="24" spans="1:5" ht="36">
      <c r="A24" s="21"/>
      <c r="B24" s="17" t="s">
        <v>16</v>
      </c>
      <c r="C24" s="72">
        <v>637860</v>
      </c>
      <c r="D24" s="58">
        <v>336732.55</v>
      </c>
      <c r="E24" s="59">
        <v>302716.64</v>
      </c>
    </row>
    <row r="25" spans="1:5" ht="25.5" customHeight="1">
      <c r="A25" s="21"/>
      <c r="B25" s="16" t="s">
        <v>17</v>
      </c>
      <c r="C25" s="72">
        <v>112400</v>
      </c>
      <c r="D25" s="58">
        <v>51777.06</v>
      </c>
      <c r="E25" s="59">
        <v>40756.65</v>
      </c>
    </row>
    <row r="26" spans="1:5" ht="25.5" customHeight="1">
      <c r="A26" s="21"/>
      <c r="B26" s="16" t="s">
        <v>18</v>
      </c>
      <c r="C26" s="72">
        <v>15600</v>
      </c>
      <c r="D26" s="58">
        <v>7404.3</v>
      </c>
      <c r="E26" s="59">
        <v>5686.48</v>
      </c>
    </row>
    <row r="27" spans="1:5" ht="25.5" customHeight="1">
      <c r="A27" s="21"/>
      <c r="B27" s="16" t="s">
        <v>19</v>
      </c>
      <c r="C27" s="72">
        <v>24000</v>
      </c>
      <c r="D27" s="58">
        <v>10823</v>
      </c>
      <c r="E27" s="59">
        <v>10101.09</v>
      </c>
    </row>
    <row r="28" spans="1:5" ht="25.5" customHeight="1">
      <c r="A28" s="22"/>
      <c r="B28" s="16" t="s">
        <v>20</v>
      </c>
      <c r="C28" s="72">
        <v>500</v>
      </c>
      <c r="D28" s="58"/>
      <c r="E28" s="59"/>
    </row>
    <row r="29" spans="1:5" s="5" customFormat="1" ht="25.5" customHeight="1">
      <c r="A29" s="20" t="s">
        <v>21</v>
      </c>
      <c r="B29" s="14" t="s">
        <v>22</v>
      </c>
      <c r="C29" s="76">
        <f>SUM(C30:C34)</f>
        <v>28248</v>
      </c>
      <c r="D29" s="56">
        <f>SUM(D30:D34)</f>
        <v>9797.27</v>
      </c>
      <c r="E29" s="57">
        <f>SUM(E30:E34)</f>
        <v>9797.27</v>
      </c>
    </row>
    <row r="30" spans="1:5" ht="25.5" customHeight="1">
      <c r="A30" s="21"/>
      <c r="B30" s="17" t="s">
        <v>23</v>
      </c>
      <c r="C30" s="72">
        <v>3500</v>
      </c>
      <c r="D30" s="58">
        <v>1127.73</v>
      </c>
      <c r="E30" s="59">
        <v>1127.73</v>
      </c>
    </row>
    <row r="31" spans="1:5" ht="25.5" customHeight="1">
      <c r="A31" s="21"/>
      <c r="B31" s="16" t="s">
        <v>24</v>
      </c>
      <c r="C31" s="72">
        <v>4000</v>
      </c>
      <c r="D31" s="58">
        <v>1821.67</v>
      </c>
      <c r="E31" s="59">
        <v>1821.67</v>
      </c>
    </row>
    <row r="32" spans="1:5" ht="25.5" customHeight="1">
      <c r="A32" s="21"/>
      <c r="B32" s="16" t="s">
        <v>25</v>
      </c>
      <c r="C32" s="72">
        <v>9248</v>
      </c>
      <c r="D32" s="62">
        <v>502.2</v>
      </c>
      <c r="E32" s="63">
        <v>502.2</v>
      </c>
    </row>
    <row r="33" spans="1:5" ht="25.5" customHeight="1">
      <c r="A33" s="21"/>
      <c r="B33" s="16" t="s">
        <v>26</v>
      </c>
      <c r="C33" s="72">
        <v>1000</v>
      </c>
      <c r="D33" s="64">
        <v>852.8</v>
      </c>
      <c r="E33" s="63">
        <v>852.8</v>
      </c>
    </row>
    <row r="34" spans="1:5" ht="25.5" customHeight="1" thickBot="1">
      <c r="A34" s="23"/>
      <c r="B34" s="19" t="s">
        <v>27</v>
      </c>
      <c r="C34" s="77">
        <v>10500</v>
      </c>
      <c r="D34" s="60">
        <v>5492.87</v>
      </c>
      <c r="E34" s="61">
        <v>5492.87</v>
      </c>
    </row>
    <row r="35" spans="1:5" s="5" customFormat="1" ht="25.5" customHeight="1">
      <c r="A35" s="24" t="s">
        <v>28</v>
      </c>
      <c r="B35" s="13" t="s">
        <v>29</v>
      </c>
      <c r="C35" s="70">
        <f>SUM(C36:C42)</f>
        <v>72400</v>
      </c>
      <c r="D35" s="54">
        <f>SUM(D36:D42)</f>
        <v>39057.51</v>
      </c>
      <c r="E35" s="55">
        <f>SUM(E36:E42)</f>
        <v>38520.95</v>
      </c>
    </row>
    <row r="36" spans="1:5" ht="25.5" customHeight="1">
      <c r="A36" s="25"/>
      <c r="B36" s="17" t="s">
        <v>30</v>
      </c>
      <c r="C36" s="72">
        <v>40000</v>
      </c>
      <c r="D36" s="58">
        <v>22678.84</v>
      </c>
      <c r="E36" s="59">
        <v>22518.28</v>
      </c>
    </row>
    <row r="37" spans="1:5" ht="25.5" customHeight="1">
      <c r="A37" s="25"/>
      <c r="B37" s="17" t="s">
        <v>31</v>
      </c>
      <c r="C37" s="72">
        <v>7000</v>
      </c>
      <c r="D37" s="58">
        <v>4065.06</v>
      </c>
      <c r="E37" s="59">
        <v>3882.06</v>
      </c>
    </row>
    <row r="38" spans="1:5" ht="25.5" customHeight="1">
      <c r="A38" s="25"/>
      <c r="B38" s="17" t="s">
        <v>32</v>
      </c>
      <c r="C38" s="72">
        <v>700</v>
      </c>
      <c r="D38" s="64">
        <v>334</v>
      </c>
      <c r="E38" s="63">
        <v>299.6</v>
      </c>
    </row>
    <row r="39" spans="1:5" ht="25.5" customHeight="1">
      <c r="A39" s="25"/>
      <c r="B39" s="17" t="s">
        <v>33</v>
      </c>
      <c r="C39" s="72">
        <v>10000</v>
      </c>
      <c r="D39" s="58">
        <v>4390.35</v>
      </c>
      <c r="E39" s="59">
        <v>4390.35</v>
      </c>
    </row>
    <row r="40" spans="1:5" ht="25.5" customHeight="1">
      <c r="A40" s="25"/>
      <c r="B40" s="17" t="s">
        <v>34</v>
      </c>
      <c r="C40" s="72">
        <v>700</v>
      </c>
      <c r="D40" s="64">
        <v>473.2</v>
      </c>
      <c r="E40" s="63">
        <v>473.2</v>
      </c>
    </row>
    <row r="41" spans="1:5" ht="25.5" customHeight="1">
      <c r="A41" s="25"/>
      <c r="B41" s="17" t="s">
        <v>35</v>
      </c>
      <c r="C41" s="72">
        <v>11000</v>
      </c>
      <c r="D41" s="58">
        <v>5218.26</v>
      </c>
      <c r="E41" s="59">
        <v>5218.26</v>
      </c>
    </row>
    <row r="42" spans="1:5" ht="25.5" customHeight="1">
      <c r="A42" s="26"/>
      <c r="B42" s="17" t="s">
        <v>36</v>
      </c>
      <c r="C42" s="72">
        <v>3000</v>
      </c>
      <c r="D42" s="58">
        <v>1897.8</v>
      </c>
      <c r="E42" s="59">
        <v>1739.2</v>
      </c>
    </row>
    <row r="43" spans="1:5" s="5" customFormat="1" ht="25.5" customHeight="1">
      <c r="A43" s="27" t="s">
        <v>37</v>
      </c>
      <c r="B43" s="28" t="s">
        <v>38</v>
      </c>
      <c r="C43" s="76">
        <f>SUM(C44:C50)</f>
        <v>32860</v>
      </c>
      <c r="D43" s="56">
        <f>SUM(D44:D50)</f>
        <v>20956.48</v>
      </c>
      <c r="E43" s="57">
        <f>SUM(E44:E50)</f>
        <v>20763.28</v>
      </c>
    </row>
    <row r="44" spans="1:5" ht="25.5" customHeight="1">
      <c r="A44" s="25"/>
      <c r="B44" s="17" t="s">
        <v>39</v>
      </c>
      <c r="C44" s="72">
        <v>17960</v>
      </c>
      <c r="D44" s="58">
        <v>13470</v>
      </c>
      <c r="E44" s="59">
        <v>13470</v>
      </c>
    </row>
    <row r="45" spans="1:5" ht="25.5" customHeight="1">
      <c r="A45" s="25"/>
      <c r="B45" s="17" t="s">
        <v>40</v>
      </c>
      <c r="C45" s="72">
        <v>1000</v>
      </c>
      <c r="D45" s="64">
        <v>411.1</v>
      </c>
      <c r="E45" s="63">
        <v>411.1</v>
      </c>
    </row>
    <row r="46" spans="1:5" ht="25.5" customHeight="1">
      <c r="A46" s="25"/>
      <c r="B46" s="17" t="s">
        <v>41</v>
      </c>
      <c r="C46" s="72">
        <v>2300</v>
      </c>
      <c r="D46" s="58">
        <v>1159.2</v>
      </c>
      <c r="E46" s="63">
        <v>966</v>
      </c>
    </row>
    <row r="47" spans="1:5" ht="25.5" customHeight="1">
      <c r="A47" s="25"/>
      <c r="B47" s="17" t="s">
        <v>42</v>
      </c>
      <c r="C47" s="72"/>
      <c r="D47" s="58"/>
      <c r="E47" s="59"/>
    </row>
    <row r="48" spans="1:5" ht="25.5" customHeight="1">
      <c r="A48" s="25"/>
      <c r="B48" s="17" t="s">
        <v>43</v>
      </c>
      <c r="C48" s="72">
        <v>800</v>
      </c>
      <c r="D48" s="64">
        <v>144.5</v>
      </c>
      <c r="E48" s="63">
        <v>144.5</v>
      </c>
    </row>
    <row r="49" spans="1:6" ht="25.5" customHeight="1">
      <c r="A49" s="25"/>
      <c r="B49" s="17" t="s">
        <v>44</v>
      </c>
      <c r="C49" s="72">
        <v>2700</v>
      </c>
      <c r="D49" s="58">
        <v>1056.28</v>
      </c>
      <c r="E49" s="59">
        <v>1056.28</v>
      </c>
      <c r="F49" s="29"/>
    </row>
    <row r="50" spans="1:7" ht="25.5" customHeight="1">
      <c r="A50" s="26"/>
      <c r="B50" s="17" t="s">
        <v>45</v>
      </c>
      <c r="C50" s="72">
        <v>8100</v>
      </c>
      <c r="D50" s="58">
        <v>4715.4</v>
      </c>
      <c r="E50" s="59">
        <v>4715.4</v>
      </c>
      <c r="F50" s="30"/>
      <c r="G50" s="31"/>
    </row>
    <row r="51" spans="1:5" s="5" customFormat="1" ht="25.5" customHeight="1" thickBot="1">
      <c r="A51" s="32" t="s">
        <v>46</v>
      </c>
      <c r="B51" s="33" t="s">
        <v>47</v>
      </c>
      <c r="C51" s="78">
        <v>4000</v>
      </c>
      <c r="D51" s="56">
        <v>3639</v>
      </c>
      <c r="E51" s="57">
        <v>3639</v>
      </c>
    </row>
    <row r="52" spans="1:5" s="5" customFormat="1" ht="26.25" thickBot="1">
      <c r="A52" s="34" t="s">
        <v>1</v>
      </c>
      <c r="B52" s="35" t="s">
        <v>48</v>
      </c>
      <c r="C52" s="79">
        <v>1752</v>
      </c>
      <c r="D52" s="65">
        <v>47759.2</v>
      </c>
      <c r="E52" s="66">
        <v>43018.57</v>
      </c>
    </row>
    <row r="53" spans="1:5" s="5" customFormat="1" ht="12.75">
      <c r="A53" s="36" t="s">
        <v>49</v>
      </c>
      <c r="B53" s="37"/>
      <c r="C53" s="38"/>
      <c r="D53" s="51"/>
      <c r="E53" s="51"/>
    </row>
    <row r="54" spans="1:5" s="5" customFormat="1" ht="9" customHeight="1">
      <c r="A54" s="36"/>
      <c r="B54" s="37"/>
      <c r="C54" s="38"/>
      <c r="D54" s="38"/>
      <c r="E54" s="38"/>
    </row>
    <row r="55" spans="1:5" ht="12.75">
      <c r="A55" s="5" t="s">
        <v>50</v>
      </c>
      <c r="D55" s="39"/>
      <c r="E55" s="39"/>
    </row>
    <row r="56" spans="4:5" ht="7.5" customHeight="1" thickBot="1">
      <c r="D56" s="39"/>
      <c r="E56" s="39"/>
    </row>
    <row r="57" spans="1:5" ht="12.75">
      <c r="A57" s="92" t="s">
        <v>72</v>
      </c>
      <c r="B57" s="86" t="s">
        <v>66</v>
      </c>
      <c r="C57" s="87" t="s">
        <v>51</v>
      </c>
      <c r="D57" s="40"/>
      <c r="E57" s="40"/>
    </row>
    <row r="58" spans="1:5" ht="12.75">
      <c r="A58" s="93"/>
      <c r="B58" s="94"/>
      <c r="C58" s="95"/>
      <c r="D58" s="41"/>
      <c r="E58" s="41"/>
    </row>
    <row r="59" spans="1:5" s="2" customFormat="1" ht="11.25">
      <c r="A59" s="42">
        <v>1</v>
      </c>
      <c r="B59" s="43">
        <v>2</v>
      </c>
      <c r="C59" s="44">
        <v>3</v>
      </c>
      <c r="D59" s="45"/>
      <c r="E59" s="45"/>
    </row>
    <row r="60" spans="1:5" s="5" customFormat="1" ht="25.5" customHeight="1">
      <c r="A60" s="7" t="s">
        <v>65</v>
      </c>
      <c r="B60" s="14" t="s">
        <v>52</v>
      </c>
      <c r="C60" s="57">
        <v>1100</v>
      </c>
      <c r="D60" s="38"/>
      <c r="E60" s="38"/>
    </row>
    <row r="61" spans="1:5" s="5" customFormat="1" ht="25.5" customHeight="1">
      <c r="A61" s="7"/>
      <c r="B61" s="14" t="s">
        <v>53</v>
      </c>
      <c r="C61" s="57"/>
      <c r="D61" s="38"/>
      <c r="E61" s="38"/>
    </row>
    <row r="62" spans="1:5" s="5" customFormat="1" ht="25.5" customHeight="1">
      <c r="A62" s="7"/>
      <c r="B62" s="46" t="s">
        <v>54</v>
      </c>
      <c r="C62" s="67"/>
      <c r="D62" s="38"/>
      <c r="E62" s="38"/>
    </row>
    <row r="63" spans="1:5" s="5" customFormat="1" ht="25.5" customHeight="1">
      <c r="A63" s="7"/>
      <c r="B63" s="14" t="s">
        <v>55</v>
      </c>
      <c r="C63" s="67"/>
      <c r="D63" s="38"/>
      <c r="E63" s="38"/>
    </row>
    <row r="64" spans="1:5" s="5" customFormat="1" ht="25.5" customHeight="1" thickBot="1">
      <c r="A64" s="32"/>
      <c r="B64" s="47" t="s">
        <v>56</v>
      </c>
      <c r="C64" s="68"/>
      <c r="D64" s="38"/>
      <c r="E64" s="38"/>
    </row>
    <row r="65" spans="1:5" s="5" customFormat="1" ht="25.5" customHeight="1">
      <c r="A65" s="6" t="s">
        <v>0</v>
      </c>
      <c r="B65" s="13" t="s">
        <v>57</v>
      </c>
      <c r="C65" s="69">
        <v>729.7</v>
      </c>
      <c r="D65" s="38"/>
      <c r="E65" s="38"/>
    </row>
    <row r="66" spans="1:5" s="5" customFormat="1" ht="25.5" customHeight="1">
      <c r="A66" s="7"/>
      <c r="B66" s="14" t="s">
        <v>58</v>
      </c>
      <c r="C66" s="57"/>
      <c r="D66" s="38"/>
      <c r="E66" s="38"/>
    </row>
    <row r="67" spans="1:5" s="5" customFormat="1" ht="25.5" customHeight="1">
      <c r="A67" s="7"/>
      <c r="B67" s="46" t="s">
        <v>54</v>
      </c>
      <c r="C67" s="67"/>
      <c r="D67" s="38"/>
      <c r="E67" s="38"/>
    </row>
    <row r="68" spans="1:5" s="5" customFormat="1" ht="25.5" customHeight="1">
      <c r="A68" s="7"/>
      <c r="B68" s="46" t="s">
        <v>59</v>
      </c>
      <c r="C68" s="67"/>
      <c r="D68" s="38"/>
      <c r="E68" s="38"/>
    </row>
    <row r="69" spans="1:5" s="5" customFormat="1" ht="25.5" customHeight="1">
      <c r="A69" s="7"/>
      <c r="B69" s="49" t="s">
        <v>60</v>
      </c>
      <c r="C69" s="67"/>
      <c r="D69" s="38"/>
      <c r="E69" s="38"/>
    </row>
    <row r="70" spans="1:5" s="5" customFormat="1" ht="25.5" customHeight="1">
      <c r="A70" s="7"/>
      <c r="B70" s="49" t="s">
        <v>61</v>
      </c>
      <c r="C70" s="67"/>
      <c r="D70" s="38"/>
      <c r="E70" s="38"/>
    </row>
    <row r="71" spans="1:5" s="5" customFormat="1" ht="25.5" customHeight="1">
      <c r="A71" s="7"/>
      <c r="B71" s="46" t="s">
        <v>62</v>
      </c>
      <c r="C71" s="67"/>
      <c r="D71" s="38"/>
      <c r="E71" s="38"/>
    </row>
    <row r="72" spans="1:5" s="5" customFormat="1" ht="25.5" customHeight="1" thickBot="1">
      <c r="A72" s="32"/>
      <c r="B72" s="47" t="s">
        <v>56</v>
      </c>
      <c r="C72" s="48"/>
      <c r="D72" s="38"/>
      <c r="E72" s="38"/>
    </row>
    <row r="73" spans="4:5" ht="12">
      <c r="D73" s="39"/>
      <c r="E73" s="39"/>
    </row>
    <row r="74" spans="4:5" ht="12">
      <c r="D74" s="39"/>
      <c r="E74" s="39"/>
    </row>
  </sheetData>
  <mergeCells count="9">
    <mergeCell ref="D9:E9"/>
    <mergeCell ref="A3:E3"/>
    <mergeCell ref="A1:E1"/>
    <mergeCell ref="A57:A58"/>
    <mergeCell ref="B57:B58"/>
    <mergeCell ref="C57:C58"/>
    <mergeCell ref="A9:A10"/>
    <mergeCell ref="B9:B10"/>
    <mergeCell ref="C9:C10"/>
  </mergeCells>
  <printOptions horizontalCentered="1"/>
  <pageMargins left="0.7874015748031497" right="0.7874015748031497" top="0.5905511811023623" bottom="0.3937007874015748" header="0.5118110236220472" footer="0.5118110236220472"/>
  <pageSetup horizontalDpi="1200" verticalDpi="1200" orientation="portrait" paperSize="9" scale="95" r:id="rId1"/>
  <rowBreaks count="1" manualBreakCount="1">
    <brk id="34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2006-08-23T07:39:37Z</cp:lastPrinted>
  <dcterms:created xsi:type="dcterms:W3CDTF">2001-05-16T07:18:04Z</dcterms:created>
  <dcterms:modified xsi:type="dcterms:W3CDTF">2006-09-01T11:47:24Z</dcterms:modified>
  <cp:category/>
  <cp:version/>
  <cp:contentType/>
  <cp:contentStatus/>
</cp:coreProperties>
</file>