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1-Wykaz wieloletni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<sst xmlns="http://schemas.openxmlformats.org/spreadsheetml/2006/main" count="66" uniqueCount="49">
  <si>
    <t>Rozbudowa polegająca na połączeniu kwatery 1 i 2 
dla powiększenia objętości składowiska</t>
  </si>
  <si>
    <t>po 2011</t>
  </si>
  <si>
    <t>Załącznik nr 11
do uchwały Nr VI/36/07 
Rady Miejskiej w Policach 
z dnia 27 marca 2007 roku</t>
  </si>
  <si>
    <t>Dział</t>
  </si>
  <si>
    <t>BEZPIECZEŃSTWO PUBLICZNE</t>
  </si>
  <si>
    <t>Nazwa programu wraz z wykazem zadań inwestycyjnych</t>
  </si>
  <si>
    <t>Nakłady finansowe na realizację zadania (w złotych)</t>
  </si>
  <si>
    <t>Od</t>
  </si>
  <si>
    <t>Do</t>
  </si>
  <si>
    <t>ROZBUDOWA I MODERNIZACJA SIECI KOMUNIKACJI DROGOWEJ</t>
  </si>
  <si>
    <t>Modernizacja ul.Usługowej w Policach</t>
  </si>
  <si>
    <t>Modernizacja ul.Wyszyńskiego w Policach</t>
  </si>
  <si>
    <t>Budowa parkingów przy kościele i cmentarzu w Niekłończycy</t>
  </si>
  <si>
    <t>ROZBUDOWA I MODERNIZACJA ZASOBÓW MIESZKANIOWYCH</t>
  </si>
  <si>
    <t xml:space="preserve">Przebudowa budynku komunalnego przy ul. WOP 7 w Trzebieży </t>
  </si>
  <si>
    <t>Przebudowa remizy OSP w Trzebieży</t>
  </si>
  <si>
    <t>Wydz. TI</t>
  </si>
  <si>
    <t>BUDOWA I MODERNIZACJA OBIEKTÓW  OŚWIATOWYCH</t>
  </si>
  <si>
    <t>Modernizacja wiaduktu przy ul. Kuźnickiej w Policach</t>
  </si>
  <si>
    <t>Modernizacja wiaduktu przy ul. Piotra i Pawła w Policach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</si>
  <si>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</si>
  <si>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>TRANSGRANICZNA OCHRONA   ZASOBÓW  WÓD PODZIEMNYCH</t>
  </si>
  <si>
    <t>POPRAWA WARUNKÓW HANDLU I USŁUG</t>
  </si>
  <si>
    <t>Modernizacja gminnego targowiska w Policach przy ul. PCK</t>
  </si>
  <si>
    <t>GOSPODARKA ZASOBAMI KOMUNALNYMI</t>
  </si>
  <si>
    <t xml:space="preserve">POPRAWA WARUNKÓW DZIAŁALNOŚCI SAMORZĄDÓW WIEJSKICH I OSIEDLOWYCH </t>
  </si>
  <si>
    <t>ROZBUDOWA BAZY SPORTOWO-REKREACYJNEJ</t>
  </si>
  <si>
    <t>RAZEM :</t>
  </si>
  <si>
    <t>Budowa ścieżek rowerowych</t>
  </si>
  <si>
    <t>Budowa budynków mieszkalno-usługowych przy ul. Bankowej w Policach</t>
  </si>
  <si>
    <t>Monitoring miejsc zagrożonych przestępczością w Policach</t>
  </si>
  <si>
    <t xml:space="preserve">Przebudowa boisk Szkół Podstawowych w Policach                                                                    - SP nr 1 (40.000 - 2007 + 500.000 - 2008)                                                                                           - SP nr 3 (12.000 - 2007)                                                                                - SP nr 6 (10.000 - 2007 + 1.500.000 - 2008)                                                                              </t>
  </si>
  <si>
    <t xml:space="preserve">Kanalizacja gminy Police                                                                                     </t>
  </si>
  <si>
    <r>
      <t>Uzbrojenie terenu nowego osiedla przy ul. Piłsudskiego w Policach</t>
    </r>
    <r>
      <rPr>
        <i/>
        <sz val="11"/>
        <rFont val="Arial CE"/>
        <family val="0"/>
      </rPr>
      <t xml:space="preserve">                                                                   </t>
    </r>
    <r>
      <rPr>
        <sz val="11"/>
        <rFont val="Arial CE"/>
        <family val="0"/>
      </rPr>
      <t xml:space="preserve">                                                                     </t>
    </r>
    <r>
      <rPr>
        <i/>
        <sz val="11"/>
        <rFont val="Arial CE"/>
        <family val="0"/>
      </rPr>
      <t xml:space="preserve">           </t>
    </r>
  </si>
  <si>
    <r>
      <t>Kanalizacja sanitarna w ul. Warszewskiej w Pilchowie</t>
    </r>
    <r>
      <rPr>
        <i/>
        <sz val="11"/>
        <rFont val="Arial CE"/>
        <family val="0"/>
      </rPr>
      <t xml:space="preserve">                                                                         </t>
    </r>
    <r>
      <rPr>
        <sz val="11"/>
        <rFont val="Arial CE"/>
        <family val="0"/>
      </rPr>
      <t xml:space="preserve">                                                                     </t>
    </r>
    <r>
      <rPr>
        <i/>
        <sz val="11"/>
        <rFont val="Arial CE"/>
        <family val="0"/>
      </rPr>
      <t xml:space="preserve">           </t>
    </r>
  </si>
  <si>
    <t>Rozbudowa cmentarza komunalnego w Policach - etap I i II (etap III-VI po 2011)</t>
  </si>
  <si>
    <t>WYKAZ   WIELOLETNICH   PROGRAMÓW   INWESTYCYJNYCH   NA   LATA   2007 - 2011</t>
  </si>
  <si>
    <t>Budowa świetlicy wiejskiej w Trzeszczynie</t>
  </si>
  <si>
    <t>Gminne Centrum Sportowe w Policach przy ul.Siedleckiej</t>
  </si>
  <si>
    <t>w zł</t>
  </si>
  <si>
    <t>Roz-dział</t>
  </si>
  <si>
    <t>Podmiot wykonujący</t>
  </si>
  <si>
    <t>Wydz.TI</t>
  </si>
  <si>
    <t>Wydz.GKM</t>
  </si>
  <si>
    <t>Ogółem</t>
  </si>
  <si>
    <t>L.p.</t>
  </si>
  <si>
    <t>Okres realizacji</t>
  </si>
  <si>
    <t>Do 2006</t>
  </si>
  <si>
    <t>Po 2011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</si>
</sst>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7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0"/>
    </font>
    <font>
      <b/>
      <sz val="20"/>
      <name val="Arial CE"/>
      <family val="2"/>
    </font>
    <font>
      <sz val="11"/>
      <name val="Arial"/>
      <family val="2"/>
    </font>
    <font>
      <sz val="9"/>
      <color indexed="10"/>
      <name val="Arial CE"/>
      <family val="2"/>
    </font>
    <font>
      <b/>
      <sz val="20"/>
      <color indexed="10"/>
      <name val="Arial CE"/>
      <family val="0"/>
    </font>
    <font>
      <i/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 wrapText="1"/>
      <protection/>
    </xf>
    <xf numFmtId="0" fontId="8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0" fontId="4" fillId="0" borderId="0" xfId="19" applyFont="1" applyAlignment="1">
      <alignment horizontal="center" vertical="center" wrapText="1"/>
      <protection/>
    </xf>
    <xf numFmtId="3" fontId="4" fillId="0" borderId="0" xfId="19" applyNumberFormat="1" applyFont="1" applyAlignment="1">
      <alignment horizontal="center" vertical="center" wrapText="1"/>
      <protection/>
    </xf>
    <xf numFmtId="0" fontId="4" fillId="0" borderId="0" xfId="19" applyFont="1" applyAlignment="1">
      <alignment horizontal="center" vertical="center"/>
      <protection/>
    </xf>
    <xf numFmtId="0" fontId="4" fillId="0" borderId="0" xfId="19" applyFont="1">
      <alignment/>
      <protection/>
    </xf>
    <xf numFmtId="0" fontId="12" fillId="0" borderId="0" xfId="19" applyFont="1" applyAlignment="1">
      <alignment horizontal="center"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19" applyFont="1" applyAlignment="1">
      <alignment horizontal="center"/>
      <protection/>
    </xf>
    <xf numFmtId="3" fontId="4" fillId="0" borderId="0" xfId="19" applyNumberFormat="1" applyFont="1" applyAlignment="1">
      <alignment horizontal="center" vertic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3" fontId="7" fillId="3" borderId="24" xfId="0" applyNumberFormat="1" applyFont="1" applyFill="1" applyBorder="1" applyAlignment="1">
      <alignment horizontal="center" vertical="center" wrapText="1"/>
    </xf>
    <xf numFmtId="3" fontId="7" fillId="3" borderId="23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/>
    </xf>
    <xf numFmtId="3" fontId="13" fillId="2" borderId="26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3" fontId="13" fillId="2" borderId="32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14" xfId="18" applyFont="1" applyFill="1" applyBorder="1" applyAlignment="1">
      <alignment vertical="center" wrapText="1"/>
      <protection/>
    </xf>
    <xf numFmtId="3" fontId="13" fillId="2" borderId="34" xfId="0" applyNumberFormat="1" applyFont="1" applyFill="1" applyBorder="1" applyAlignment="1">
      <alignment horizontal="center" vertical="center"/>
    </xf>
    <xf numFmtId="3" fontId="13" fillId="2" borderId="11" xfId="0" applyNumberFormat="1" applyFont="1" applyFill="1" applyBorder="1" applyAlignment="1">
      <alignment horizontal="center" vertical="center"/>
    </xf>
    <xf numFmtId="3" fontId="5" fillId="2" borderId="3" xfId="18" applyNumberFormat="1" applyFont="1" applyFill="1" applyBorder="1" applyAlignment="1">
      <alignment horizontal="center" vertical="center"/>
      <protection/>
    </xf>
    <xf numFmtId="0" fontId="5" fillId="2" borderId="25" xfId="0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0" fillId="2" borderId="37" xfId="0" applyFont="1" applyFill="1" applyBorder="1" applyAlignment="1">
      <alignment horizontal="left" vertical="center" wrapText="1"/>
    </xf>
    <xf numFmtId="0" fontId="0" fillId="2" borderId="38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right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wrapText="1"/>
    </xf>
  </cellXfs>
  <cellStyles count="10">
    <cellStyle name="Normal" xfId="0"/>
    <cellStyle name="Comma" xfId="15"/>
    <cellStyle name="Comma [0]" xfId="16"/>
    <cellStyle name="Hyperlink" xfId="17"/>
    <cellStyle name="Normalny_05.11.08(plan-2006)" xfId="18"/>
    <cellStyle name="Normalny_Wieloletni 19-12-01 (1)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P231"/>
  <sheetViews>
    <sheetView showGridLines="0" tabSelected="1" view="pageBreakPreview" zoomScale="90" zoomScaleSheetLayoutView="90" workbookViewId="0" topLeftCell="A1">
      <selection activeCell="M11" sqref="M11"/>
    </sheetView>
  </sheetViews>
  <sheetFormatPr defaultColWidth="9.00390625" defaultRowHeight="12"/>
  <cols>
    <col min="1" max="1" width="4.25390625" style="46" bestFit="1" customWidth="1"/>
    <col min="2" max="3" width="7.75390625" style="46" customWidth="1"/>
    <col min="4" max="4" width="70.75390625" style="45" customWidth="1"/>
    <col min="5" max="6" width="7.75390625" style="42" customWidth="1"/>
    <col min="7" max="8" width="13.75390625" style="42" customWidth="1"/>
    <col min="9" max="9" width="13.75390625" style="47" customWidth="1"/>
    <col min="10" max="11" width="13.75390625" style="42" customWidth="1"/>
    <col min="12" max="13" width="13.75390625" style="46" customWidth="1"/>
    <col min="14" max="15" width="13.75390625" style="43" customWidth="1"/>
    <col min="16" max="16" width="4.875" style="44" customWidth="1"/>
    <col min="17" max="16384" width="9.00390625" style="43" customWidth="1"/>
  </cols>
  <sheetData>
    <row r="1" spans="1:15" s="1" customFormat="1" ht="55.5" customHeight="1">
      <c r="A1" s="4"/>
      <c r="B1" s="5"/>
      <c r="C1" s="6"/>
      <c r="D1" s="6"/>
      <c r="N1" s="96" t="s">
        <v>2</v>
      </c>
      <c r="O1" s="96"/>
    </row>
    <row r="2" spans="1:16" s="1" customFormat="1" ht="26.25">
      <c r="A2" s="97" t="s">
        <v>36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8"/>
    </row>
    <row r="3" spans="1:16" s="1" customFormat="1" ht="27" thickBot="1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101" t="s">
        <v>39</v>
      </c>
      <c r="M3" s="101"/>
      <c r="N3" s="101"/>
      <c r="O3" s="101"/>
      <c r="P3" s="8"/>
    </row>
    <row r="4" spans="1:16" s="1" customFormat="1" ht="26.25" customHeight="1">
      <c r="A4" s="99" t="s">
        <v>45</v>
      </c>
      <c r="B4" s="94" t="s">
        <v>3</v>
      </c>
      <c r="C4" s="94" t="s">
        <v>40</v>
      </c>
      <c r="D4" s="94" t="s">
        <v>5</v>
      </c>
      <c r="E4" s="94" t="s">
        <v>46</v>
      </c>
      <c r="F4" s="102"/>
      <c r="G4" s="94" t="s">
        <v>41</v>
      </c>
      <c r="H4" s="94" t="s">
        <v>6</v>
      </c>
      <c r="I4" s="94"/>
      <c r="J4" s="94"/>
      <c r="K4" s="94"/>
      <c r="L4" s="94"/>
      <c r="M4" s="94"/>
      <c r="N4" s="94"/>
      <c r="O4" s="103"/>
      <c r="P4" s="8"/>
    </row>
    <row r="5" spans="1:16" s="1" customFormat="1" ht="19.5" customHeight="1">
      <c r="A5" s="100"/>
      <c r="B5" s="95"/>
      <c r="C5" s="95"/>
      <c r="D5" s="95"/>
      <c r="E5" s="52" t="s">
        <v>7</v>
      </c>
      <c r="F5" s="53" t="s">
        <v>8</v>
      </c>
      <c r="G5" s="95"/>
      <c r="H5" s="52" t="s">
        <v>44</v>
      </c>
      <c r="I5" s="54" t="s">
        <v>47</v>
      </c>
      <c r="J5" s="52">
        <v>2007</v>
      </c>
      <c r="K5" s="52">
        <v>2008</v>
      </c>
      <c r="L5" s="52">
        <v>2009</v>
      </c>
      <c r="M5" s="52">
        <v>2010</v>
      </c>
      <c r="N5" s="52">
        <v>2011</v>
      </c>
      <c r="O5" s="55" t="s">
        <v>48</v>
      </c>
      <c r="P5" s="8"/>
    </row>
    <row r="6" spans="1:16" s="1" customFormat="1" ht="15" customHeight="1" thickBot="1">
      <c r="A6" s="56">
        <v>1</v>
      </c>
      <c r="B6" s="57">
        <v>2</v>
      </c>
      <c r="C6" s="57">
        <v>3</v>
      </c>
      <c r="D6" s="57">
        <v>4</v>
      </c>
      <c r="E6" s="57">
        <v>5</v>
      </c>
      <c r="F6" s="58">
        <v>6</v>
      </c>
      <c r="G6" s="58">
        <v>7</v>
      </c>
      <c r="H6" s="57">
        <v>8</v>
      </c>
      <c r="I6" s="59">
        <v>9</v>
      </c>
      <c r="J6" s="60">
        <v>10</v>
      </c>
      <c r="K6" s="60">
        <v>11</v>
      </c>
      <c r="L6" s="60">
        <v>12</v>
      </c>
      <c r="M6" s="60">
        <v>13</v>
      </c>
      <c r="N6" s="60">
        <v>14</v>
      </c>
      <c r="O6" s="61">
        <v>15</v>
      </c>
      <c r="P6" s="8"/>
    </row>
    <row r="7" spans="1:16" s="1" customFormat="1" ht="30" customHeight="1">
      <c r="A7" s="91" t="s">
        <v>9</v>
      </c>
      <c r="B7" s="92"/>
      <c r="C7" s="92"/>
      <c r="D7" s="92"/>
      <c r="E7" s="92"/>
      <c r="F7" s="92"/>
      <c r="G7" s="93"/>
      <c r="H7" s="9">
        <f>SUM(H8:H13)</f>
        <v>16557919</v>
      </c>
      <c r="I7" s="9">
        <f aca="true" t="shared" si="0" ref="I7:O7">SUM(I8:I13)</f>
        <v>532919</v>
      </c>
      <c r="J7" s="9">
        <f t="shared" si="0"/>
        <v>590000</v>
      </c>
      <c r="K7" s="9">
        <f t="shared" si="0"/>
        <v>7485000</v>
      </c>
      <c r="L7" s="9">
        <f t="shared" si="0"/>
        <v>7950000</v>
      </c>
      <c r="M7" s="9">
        <f t="shared" si="0"/>
        <v>0</v>
      </c>
      <c r="N7" s="9">
        <f t="shared" si="0"/>
        <v>0</v>
      </c>
      <c r="O7" s="69">
        <f t="shared" si="0"/>
        <v>0</v>
      </c>
      <c r="P7" s="8"/>
    </row>
    <row r="8" spans="1:16" s="2" customFormat="1" ht="30" customHeight="1">
      <c r="A8" s="71">
        <v>1</v>
      </c>
      <c r="B8" s="18">
        <v>600</v>
      </c>
      <c r="C8" s="14">
        <v>60016</v>
      </c>
      <c r="D8" s="19" t="s">
        <v>10</v>
      </c>
      <c r="E8" s="14">
        <v>2003</v>
      </c>
      <c r="F8" s="20">
        <v>2009</v>
      </c>
      <c r="G8" s="14" t="s">
        <v>43</v>
      </c>
      <c r="H8" s="21">
        <f aca="true" t="shared" si="1" ref="H8:H13">SUM(I8:O8)</f>
        <v>2219915</v>
      </c>
      <c r="I8" s="72">
        <v>419915</v>
      </c>
      <c r="J8" s="21"/>
      <c r="K8" s="21">
        <v>900000</v>
      </c>
      <c r="L8" s="21">
        <v>900000</v>
      </c>
      <c r="M8" s="22"/>
      <c r="N8" s="22"/>
      <c r="O8" s="23"/>
      <c r="P8" s="8"/>
    </row>
    <row r="9" spans="1:16" s="1" customFormat="1" ht="30" customHeight="1">
      <c r="A9" s="71">
        <v>2</v>
      </c>
      <c r="B9" s="18">
        <v>600</v>
      </c>
      <c r="C9" s="14">
        <v>60016</v>
      </c>
      <c r="D9" s="19" t="s">
        <v>11</v>
      </c>
      <c r="E9" s="14">
        <v>2003</v>
      </c>
      <c r="F9" s="20">
        <v>2009</v>
      </c>
      <c r="G9" s="14" t="s">
        <v>43</v>
      </c>
      <c r="H9" s="21">
        <f t="shared" si="1"/>
        <v>5888060</v>
      </c>
      <c r="I9" s="72">
        <v>28060</v>
      </c>
      <c r="J9" s="21">
        <v>60000</v>
      </c>
      <c r="K9" s="21">
        <v>2000000</v>
      </c>
      <c r="L9" s="21">
        <v>3800000</v>
      </c>
      <c r="M9" s="22"/>
      <c r="N9" s="22"/>
      <c r="O9" s="23"/>
      <c r="P9" s="8"/>
    </row>
    <row r="10" spans="1:16" s="2" customFormat="1" ht="30" customHeight="1">
      <c r="A10" s="71">
        <v>3</v>
      </c>
      <c r="B10" s="18">
        <v>600</v>
      </c>
      <c r="C10" s="14">
        <v>60016</v>
      </c>
      <c r="D10" s="19" t="s">
        <v>28</v>
      </c>
      <c r="E10" s="14">
        <v>2006</v>
      </c>
      <c r="F10" s="20">
        <v>2009</v>
      </c>
      <c r="G10" s="14" t="s">
        <v>43</v>
      </c>
      <c r="H10" s="21">
        <f t="shared" si="1"/>
        <v>2049962</v>
      </c>
      <c r="I10" s="73">
        <v>69962</v>
      </c>
      <c r="J10" s="15">
        <v>230000</v>
      </c>
      <c r="K10" s="15">
        <v>1000000</v>
      </c>
      <c r="L10" s="15">
        <v>750000</v>
      </c>
      <c r="M10" s="16"/>
      <c r="N10" s="16"/>
      <c r="O10" s="23"/>
      <c r="P10" s="8"/>
    </row>
    <row r="11" spans="1:16" s="1" customFormat="1" ht="30" customHeight="1">
      <c r="A11" s="71">
        <v>4</v>
      </c>
      <c r="B11" s="18">
        <v>600</v>
      </c>
      <c r="C11" s="14">
        <v>60016</v>
      </c>
      <c r="D11" s="74" t="s">
        <v>18</v>
      </c>
      <c r="E11" s="14">
        <v>2007</v>
      </c>
      <c r="F11" s="90">
        <v>2009</v>
      </c>
      <c r="G11" s="14" t="s">
        <v>43</v>
      </c>
      <c r="H11" s="21">
        <f t="shared" si="1"/>
        <v>2650000</v>
      </c>
      <c r="I11" s="72">
        <v>0</v>
      </c>
      <c r="J11" s="21">
        <v>150000</v>
      </c>
      <c r="K11" s="21"/>
      <c r="L11" s="21">
        <v>2500000</v>
      </c>
      <c r="M11" s="22"/>
      <c r="N11" s="22"/>
      <c r="O11" s="23"/>
      <c r="P11" s="8"/>
    </row>
    <row r="12" spans="1:16" s="1" customFormat="1" ht="30" customHeight="1">
      <c r="A12" s="71">
        <v>5</v>
      </c>
      <c r="B12" s="18">
        <v>600</v>
      </c>
      <c r="C12" s="14">
        <v>60016</v>
      </c>
      <c r="D12" s="74" t="s">
        <v>19</v>
      </c>
      <c r="E12" s="14">
        <v>2007</v>
      </c>
      <c r="F12" s="90">
        <v>2008</v>
      </c>
      <c r="G12" s="14" t="s">
        <v>43</v>
      </c>
      <c r="H12" s="21">
        <f t="shared" si="1"/>
        <v>3650000</v>
      </c>
      <c r="I12" s="72">
        <v>0</v>
      </c>
      <c r="J12" s="21">
        <v>150000</v>
      </c>
      <c r="K12" s="21">
        <v>3500000</v>
      </c>
      <c r="L12" s="21"/>
      <c r="M12" s="22"/>
      <c r="N12" s="22"/>
      <c r="O12" s="23"/>
      <c r="P12" s="8"/>
    </row>
    <row r="13" spans="1:16" s="1" customFormat="1" ht="30" customHeight="1" thickBot="1">
      <c r="A13" s="75">
        <v>6</v>
      </c>
      <c r="B13" s="10">
        <v>600</v>
      </c>
      <c r="C13" s="11">
        <v>60016</v>
      </c>
      <c r="D13" s="12" t="s">
        <v>12</v>
      </c>
      <c r="E13" s="11">
        <v>2003</v>
      </c>
      <c r="F13" s="13">
        <v>2008</v>
      </c>
      <c r="G13" s="14" t="s">
        <v>43</v>
      </c>
      <c r="H13" s="21">
        <f t="shared" si="1"/>
        <v>99982</v>
      </c>
      <c r="I13" s="76">
        <v>14982</v>
      </c>
      <c r="J13" s="21"/>
      <c r="K13" s="21">
        <v>85000</v>
      </c>
      <c r="L13" s="21"/>
      <c r="M13" s="22"/>
      <c r="N13" s="22"/>
      <c r="O13" s="17"/>
      <c r="P13" s="8"/>
    </row>
    <row r="14" spans="1:16" s="1" customFormat="1" ht="30" customHeight="1">
      <c r="A14" s="91" t="s">
        <v>13</v>
      </c>
      <c r="B14" s="92"/>
      <c r="C14" s="92"/>
      <c r="D14" s="92"/>
      <c r="E14" s="92"/>
      <c r="F14" s="92"/>
      <c r="G14" s="93"/>
      <c r="H14" s="9">
        <f>SUM(H15:H16)</f>
        <v>17048618</v>
      </c>
      <c r="I14" s="9">
        <f aca="true" t="shared" si="2" ref="I14:O14">SUM(I15:I16)</f>
        <v>78618</v>
      </c>
      <c r="J14" s="9">
        <f t="shared" si="2"/>
        <v>1500000</v>
      </c>
      <c r="K14" s="9">
        <f t="shared" si="2"/>
        <v>3500000</v>
      </c>
      <c r="L14" s="9">
        <f t="shared" si="2"/>
        <v>3000000</v>
      </c>
      <c r="M14" s="9">
        <f t="shared" si="2"/>
        <v>3000000</v>
      </c>
      <c r="N14" s="9">
        <f t="shared" si="2"/>
        <v>3000000</v>
      </c>
      <c r="O14" s="69">
        <f t="shared" si="2"/>
        <v>2970000</v>
      </c>
      <c r="P14" s="8"/>
    </row>
    <row r="15" spans="1:16" s="1" customFormat="1" ht="30" customHeight="1">
      <c r="A15" s="71">
        <v>7</v>
      </c>
      <c r="B15" s="18">
        <v>700</v>
      </c>
      <c r="C15" s="14">
        <v>70095</v>
      </c>
      <c r="D15" s="19" t="s">
        <v>29</v>
      </c>
      <c r="E15" s="14">
        <v>2004</v>
      </c>
      <c r="F15" s="20">
        <v>2012</v>
      </c>
      <c r="G15" s="14" t="s">
        <v>42</v>
      </c>
      <c r="H15" s="21">
        <f>SUM(I15:O15)</f>
        <v>15998670</v>
      </c>
      <c r="I15" s="72">
        <v>28670</v>
      </c>
      <c r="J15" s="21">
        <v>1000000</v>
      </c>
      <c r="K15" s="21">
        <v>3000000</v>
      </c>
      <c r="L15" s="21">
        <v>3000000</v>
      </c>
      <c r="M15" s="21">
        <v>3000000</v>
      </c>
      <c r="N15" s="21">
        <v>3000000</v>
      </c>
      <c r="O15" s="31">
        <v>2970000</v>
      </c>
      <c r="P15" s="8"/>
    </row>
    <row r="16" spans="1:16" s="2" customFormat="1" ht="30" customHeight="1" thickBot="1">
      <c r="A16" s="77">
        <v>8</v>
      </c>
      <c r="B16" s="25">
        <v>700</v>
      </c>
      <c r="C16" s="25">
        <v>70095</v>
      </c>
      <c r="D16" s="26" t="s">
        <v>14</v>
      </c>
      <c r="E16" s="25">
        <v>2006</v>
      </c>
      <c r="F16" s="27">
        <v>2008</v>
      </c>
      <c r="G16" s="25" t="s">
        <v>42</v>
      </c>
      <c r="H16" s="28">
        <f>SUM(I16:O16)</f>
        <v>1049948</v>
      </c>
      <c r="I16" s="28">
        <v>49948</v>
      </c>
      <c r="J16" s="28">
        <v>500000</v>
      </c>
      <c r="K16" s="28">
        <v>500000</v>
      </c>
      <c r="L16" s="28"/>
      <c r="M16" s="28"/>
      <c r="N16" s="28"/>
      <c r="O16" s="32"/>
      <c r="P16" s="8"/>
    </row>
    <row r="17" spans="1:16" s="1" customFormat="1" ht="26.25" customHeight="1">
      <c r="A17" s="91" t="s">
        <v>4</v>
      </c>
      <c r="B17" s="92"/>
      <c r="C17" s="92"/>
      <c r="D17" s="92"/>
      <c r="E17" s="92"/>
      <c r="F17" s="92"/>
      <c r="G17" s="93"/>
      <c r="H17" s="9">
        <f>SUM(H18:H19)</f>
        <v>1138800</v>
      </c>
      <c r="I17" s="9">
        <f aca="true" t="shared" si="3" ref="I17:O17">SUM(I18:I19)</f>
        <v>28800</v>
      </c>
      <c r="J17" s="9">
        <f t="shared" si="3"/>
        <v>110000</v>
      </c>
      <c r="K17" s="9">
        <f t="shared" si="3"/>
        <v>1000000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69">
        <f t="shared" si="3"/>
        <v>0</v>
      </c>
      <c r="P17" s="8"/>
    </row>
    <row r="18" spans="1:16" s="2" customFormat="1" ht="19.5" customHeight="1">
      <c r="A18" s="78">
        <v>9</v>
      </c>
      <c r="B18" s="79">
        <v>754</v>
      </c>
      <c r="C18" s="34">
        <v>75412</v>
      </c>
      <c r="D18" s="33" t="s">
        <v>15</v>
      </c>
      <c r="E18" s="34">
        <v>2004</v>
      </c>
      <c r="F18" s="80">
        <v>2008</v>
      </c>
      <c r="G18" s="34" t="s">
        <v>16</v>
      </c>
      <c r="H18" s="35">
        <f>SUM(I18:O18)</f>
        <v>638800</v>
      </c>
      <c r="I18" s="81">
        <v>28800</v>
      </c>
      <c r="J18" s="35">
        <v>10000</v>
      </c>
      <c r="K18" s="35">
        <v>600000</v>
      </c>
      <c r="L18" s="35"/>
      <c r="M18" s="35"/>
      <c r="N18" s="36"/>
      <c r="O18" s="37"/>
      <c r="P18" s="8"/>
    </row>
    <row r="19" spans="1:16" s="2" customFormat="1" ht="26.25" customHeight="1" thickBot="1">
      <c r="A19" s="82">
        <v>10</v>
      </c>
      <c r="B19" s="24">
        <v>754</v>
      </c>
      <c r="C19" s="25">
        <v>75495</v>
      </c>
      <c r="D19" s="83" t="s">
        <v>30</v>
      </c>
      <c r="E19" s="25">
        <v>2007</v>
      </c>
      <c r="F19" s="27">
        <v>2008</v>
      </c>
      <c r="G19" s="25" t="s">
        <v>16</v>
      </c>
      <c r="H19" s="28">
        <f>SUM(I19:O19)</f>
        <v>500000</v>
      </c>
      <c r="I19" s="84">
        <v>0</v>
      </c>
      <c r="J19" s="28">
        <v>100000</v>
      </c>
      <c r="K19" s="28">
        <v>400000</v>
      </c>
      <c r="L19" s="28"/>
      <c r="M19" s="28"/>
      <c r="N19" s="29"/>
      <c r="O19" s="30"/>
      <c r="P19" s="8"/>
    </row>
    <row r="20" spans="1:16" s="2" customFormat="1" ht="26.25" customHeight="1">
      <c r="A20" s="91" t="s">
        <v>17</v>
      </c>
      <c r="B20" s="92"/>
      <c r="C20" s="92"/>
      <c r="D20" s="92"/>
      <c r="E20" s="92"/>
      <c r="F20" s="92"/>
      <c r="G20" s="93"/>
      <c r="H20" s="9">
        <f aca="true" t="shared" si="4" ref="H20:O20">SUM(H21:H22)</f>
        <v>7191308</v>
      </c>
      <c r="I20" s="9">
        <f t="shared" si="4"/>
        <v>4629308</v>
      </c>
      <c r="J20" s="9">
        <f t="shared" si="4"/>
        <v>62000</v>
      </c>
      <c r="K20" s="9">
        <f t="shared" si="4"/>
        <v>2500000</v>
      </c>
      <c r="L20" s="9">
        <f t="shared" si="4"/>
        <v>0</v>
      </c>
      <c r="M20" s="9">
        <f t="shared" si="4"/>
        <v>0</v>
      </c>
      <c r="N20" s="9">
        <f t="shared" si="4"/>
        <v>0</v>
      </c>
      <c r="O20" s="69">
        <f t="shared" si="4"/>
        <v>0</v>
      </c>
      <c r="P20" s="8"/>
    </row>
    <row r="21" spans="1:16" s="48" customFormat="1" ht="59.25" customHeight="1">
      <c r="A21" s="75">
        <v>11</v>
      </c>
      <c r="B21" s="10">
        <v>801</v>
      </c>
      <c r="C21" s="11">
        <v>80101</v>
      </c>
      <c r="D21" s="33" t="s">
        <v>31</v>
      </c>
      <c r="E21" s="34">
        <v>2005</v>
      </c>
      <c r="F21" s="80">
        <v>2008</v>
      </c>
      <c r="G21" s="34" t="s">
        <v>42</v>
      </c>
      <c r="H21" s="15">
        <f>SUM(I21:O21)</f>
        <v>2523818</v>
      </c>
      <c r="I21" s="35">
        <v>461818</v>
      </c>
      <c r="J21" s="35">
        <v>62000</v>
      </c>
      <c r="K21" s="35">
        <v>2000000</v>
      </c>
      <c r="L21" s="35"/>
      <c r="M21" s="35"/>
      <c r="N21" s="36"/>
      <c r="O21" s="37"/>
      <c r="P21" s="50"/>
    </row>
    <row r="22" spans="1:16" s="1" customFormat="1" ht="26.25" customHeight="1" thickBot="1">
      <c r="A22" s="82">
        <v>12</v>
      </c>
      <c r="B22" s="24">
        <v>801</v>
      </c>
      <c r="C22" s="25">
        <v>80110</v>
      </c>
      <c r="D22" s="26" t="s">
        <v>20</v>
      </c>
      <c r="E22" s="25">
        <v>2000</v>
      </c>
      <c r="F22" s="27">
        <v>2006</v>
      </c>
      <c r="G22" s="25" t="s">
        <v>16</v>
      </c>
      <c r="H22" s="28">
        <f>SUM(I22:O22)</f>
        <v>4667490</v>
      </c>
      <c r="I22" s="85">
        <v>4167490</v>
      </c>
      <c r="J22" s="28"/>
      <c r="K22" s="28">
        <v>500000</v>
      </c>
      <c r="L22" s="28"/>
      <c r="M22" s="28"/>
      <c r="N22" s="29"/>
      <c r="O22" s="30"/>
      <c r="P22" s="8"/>
    </row>
    <row r="23" spans="1:16" s="1" customFormat="1" ht="15" customHeight="1" thickBot="1">
      <c r="A23" s="63">
        <v>1</v>
      </c>
      <c r="B23" s="64">
        <v>2</v>
      </c>
      <c r="C23" s="64">
        <v>3</v>
      </c>
      <c r="D23" s="64">
        <v>4</v>
      </c>
      <c r="E23" s="64">
        <v>5</v>
      </c>
      <c r="F23" s="65">
        <v>6</v>
      </c>
      <c r="G23" s="65">
        <v>7</v>
      </c>
      <c r="H23" s="64">
        <v>8</v>
      </c>
      <c r="I23" s="66">
        <v>9</v>
      </c>
      <c r="J23" s="67">
        <v>10</v>
      </c>
      <c r="K23" s="67">
        <v>11</v>
      </c>
      <c r="L23" s="67">
        <v>12</v>
      </c>
      <c r="M23" s="67">
        <v>13</v>
      </c>
      <c r="N23" s="67">
        <v>14</v>
      </c>
      <c r="O23" s="68">
        <v>15</v>
      </c>
      <c r="P23" s="8"/>
    </row>
    <row r="24" spans="1:16" s="1" customFormat="1" ht="15" customHeight="1">
      <c r="A24" s="91" t="s">
        <v>21</v>
      </c>
      <c r="B24" s="92"/>
      <c r="C24" s="92"/>
      <c r="D24" s="92"/>
      <c r="E24" s="92"/>
      <c r="F24" s="92"/>
      <c r="G24" s="93"/>
      <c r="H24" s="9">
        <f>SUM(H25:H28)</f>
        <v>52228051</v>
      </c>
      <c r="I24" s="9">
        <f aca="true" t="shared" si="5" ref="I24:O24">SUM(I25:I28)</f>
        <v>25259051</v>
      </c>
      <c r="J24" s="9">
        <f t="shared" si="5"/>
        <v>5969000</v>
      </c>
      <c r="K24" s="9">
        <f t="shared" si="5"/>
        <v>6000000</v>
      </c>
      <c r="L24" s="9">
        <f t="shared" si="5"/>
        <v>5000000</v>
      </c>
      <c r="M24" s="9">
        <f t="shared" si="5"/>
        <v>5000000</v>
      </c>
      <c r="N24" s="9">
        <f t="shared" si="5"/>
        <v>1000000</v>
      </c>
      <c r="O24" s="69">
        <f t="shared" si="5"/>
        <v>4000000</v>
      </c>
      <c r="P24" s="8"/>
    </row>
    <row r="25" spans="1:16" s="2" customFormat="1" ht="30" customHeight="1">
      <c r="A25" s="75">
        <v>13</v>
      </c>
      <c r="B25" s="11">
        <v>900</v>
      </c>
      <c r="C25" s="11">
        <v>90001</v>
      </c>
      <c r="D25" s="12" t="s">
        <v>32</v>
      </c>
      <c r="E25" s="11">
        <v>2000</v>
      </c>
      <c r="F25" s="11">
        <v>2012</v>
      </c>
      <c r="G25" s="11" t="s">
        <v>42</v>
      </c>
      <c r="H25" s="15">
        <f>SUM(I25:O25)</f>
        <v>48663512</v>
      </c>
      <c r="I25" s="76">
        <v>23148512</v>
      </c>
      <c r="J25" s="86">
        <v>5515000</v>
      </c>
      <c r="K25" s="15">
        <v>5000000</v>
      </c>
      <c r="L25" s="15">
        <v>5000000</v>
      </c>
      <c r="M25" s="16">
        <v>5000000</v>
      </c>
      <c r="N25" s="16">
        <v>1000000</v>
      </c>
      <c r="O25" s="17">
        <v>4000000</v>
      </c>
      <c r="P25" s="8"/>
    </row>
    <row r="26" spans="1:16" s="2" customFormat="1" ht="15" customHeight="1">
      <c r="A26" s="87">
        <v>14</v>
      </c>
      <c r="B26" s="10">
        <v>900</v>
      </c>
      <c r="C26" s="11">
        <v>90001</v>
      </c>
      <c r="D26" s="62" t="s">
        <v>33</v>
      </c>
      <c r="E26" s="11">
        <v>2000</v>
      </c>
      <c r="F26" s="13">
        <v>2007</v>
      </c>
      <c r="G26" s="14" t="s">
        <v>42</v>
      </c>
      <c r="H26" s="21">
        <f>SUM(I26:O26)</f>
        <v>2211722</v>
      </c>
      <c r="I26" s="72">
        <v>1881722</v>
      </c>
      <c r="J26" s="21">
        <v>330000</v>
      </c>
      <c r="K26" s="21"/>
      <c r="L26" s="21"/>
      <c r="M26" s="21"/>
      <c r="N26" s="22"/>
      <c r="O26" s="23"/>
      <c r="P26" s="8"/>
    </row>
    <row r="27" spans="1:16" s="2" customFormat="1" ht="26.25" customHeight="1">
      <c r="A27" s="87">
        <v>15</v>
      </c>
      <c r="B27" s="10">
        <v>900</v>
      </c>
      <c r="C27" s="11">
        <v>90001</v>
      </c>
      <c r="D27" s="62" t="s">
        <v>34</v>
      </c>
      <c r="E27" s="11">
        <v>2005</v>
      </c>
      <c r="F27" s="13">
        <v>2007</v>
      </c>
      <c r="G27" s="14" t="s">
        <v>42</v>
      </c>
      <c r="H27" s="21">
        <f>SUM(I27:O27)</f>
        <v>252817</v>
      </c>
      <c r="I27" s="88">
        <v>228817</v>
      </c>
      <c r="J27" s="21">
        <v>24000</v>
      </c>
      <c r="K27" s="21"/>
      <c r="L27" s="21"/>
      <c r="M27" s="21"/>
      <c r="N27" s="22"/>
      <c r="O27" s="23"/>
      <c r="P27" s="8"/>
    </row>
    <row r="28" spans="1:16" s="1" customFormat="1" ht="30" customHeight="1" thickBot="1">
      <c r="A28" s="87">
        <v>16</v>
      </c>
      <c r="B28" s="10">
        <v>900</v>
      </c>
      <c r="C28" s="11">
        <v>90002</v>
      </c>
      <c r="D28" s="74" t="s">
        <v>0</v>
      </c>
      <c r="E28" s="11">
        <v>2007</v>
      </c>
      <c r="F28" s="13">
        <v>2008</v>
      </c>
      <c r="G28" s="14" t="s">
        <v>42</v>
      </c>
      <c r="H28" s="21">
        <f>SUM(I28:O28)</f>
        <v>1100000</v>
      </c>
      <c r="I28" s="88">
        <v>0</v>
      </c>
      <c r="J28" s="21">
        <v>100000</v>
      </c>
      <c r="K28" s="21">
        <v>1000000</v>
      </c>
      <c r="L28" s="21"/>
      <c r="M28" s="21"/>
      <c r="N28" s="22"/>
      <c r="O28" s="23"/>
      <c r="P28" s="38"/>
    </row>
    <row r="29" spans="1:16" s="1" customFormat="1" ht="30" customHeight="1">
      <c r="A29" s="91" t="s">
        <v>22</v>
      </c>
      <c r="B29" s="92"/>
      <c r="C29" s="92"/>
      <c r="D29" s="92"/>
      <c r="E29" s="92"/>
      <c r="F29" s="92"/>
      <c r="G29" s="93"/>
      <c r="H29" s="9">
        <f>SUM(H30:H30)</f>
        <v>4613096</v>
      </c>
      <c r="I29" s="9">
        <f aca="true" t="shared" si="6" ref="I29:O29">SUM(I30:I30)</f>
        <v>3123096</v>
      </c>
      <c r="J29" s="9">
        <f t="shared" si="6"/>
        <v>770000</v>
      </c>
      <c r="K29" s="9">
        <f t="shared" si="6"/>
        <v>720000</v>
      </c>
      <c r="L29" s="9">
        <f t="shared" si="6"/>
        <v>0</v>
      </c>
      <c r="M29" s="9">
        <f t="shared" si="6"/>
        <v>0</v>
      </c>
      <c r="N29" s="9">
        <f t="shared" si="6"/>
        <v>0</v>
      </c>
      <c r="O29" s="69">
        <f t="shared" si="6"/>
        <v>0</v>
      </c>
      <c r="P29" s="8"/>
    </row>
    <row r="30" spans="1:16" s="2" customFormat="1" ht="30" customHeight="1" thickBot="1">
      <c r="A30" s="71">
        <v>17</v>
      </c>
      <c r="B30" s="18">
        <v>900</v>
      </c>
      <c r="C30" s="14">
        <v>90095</v>
      </c>
      <c r="D30" s="19" t="s">
        <v>23</v>
      </c>
      <c r="E30" s="14">
        <v>2001</v>
      </c>
      <c r="F30" s="20">
        <v>2008</v>
      </c>
      <c r="G30" s="14" t="s">
        <v>42</v>
      </c>
      <c r="H30" s="21">
        <f>SUM(I30:O30)</f>
        <v>4613096</v>
      </c>
      <c r="I30" s="72">
        <v>3123096</v>
      </c>
      <c r="J30" s="21">
        <v>770000</v>
      </c>
      <c r="K30" s="21">
        <v>720000</v>
      </c>
      <c r="L30" s="21"/>
      <c r="M30" s="21"/>
      <c r="N30" s="21"/>
      <c r="O30" s="31"/>
      <c r="P30" s="8"/>
    </row>
    <row r="31" spans="1:16" s="1" customFormat="1" ht="29.25" customHeight="1">
      <c r="A31" s="91" t="s">
        <v>24</v>
      </c>
      <c r="B31" s="92"/>
      <c r="C31" s="92"/>
      <c r="D31" s="92"/>
      <c r="E31" s="92"/>
      <c r="F31" s="92"/>
      <c r="G31" s="93"/>
      <c r="H31" s="9">
        <f>SUM(H32:H32)</f>
        <v>5014374</v>
      </c>
      <c r="I31" s="9">
        <f aca="true" t="shared" si="7" ref="I31:O31">SUM(I32:I32)</f>
        <v>674374</v>
      </c>
      <c r="J31" s="9">
        <f t="shared" si="7"/>
        <v>2640000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69">
        <f t="shared" si="7"/>
        <v>1700000</v>
      </c>
      <c r="P31" s="8"/>
    </row>
    <row r="32" spans="1:16" s="1" customFormat="1" ht="35.25" customHeight="1" thickBot="1">
      <c r="A32" s="71">
        <v>18</v>
      </c>
      <c r="B32" s="18">
        <v>900</v>
      </c>
      <c r="C32" s="14">
        <v>90095</v>
      </c>
      <c r="D32" s="19" t="s">
        <v>35</v>
      </c>
      <c r="E32" s="14">
        <v>2004</v>
      </c>
      <c r="F32" s="20">
        <v>2007</v>
      </c>
      <c r="G32" s="14" t="s">
        <v>42</v>
      </c>
      <c r="H32" s="21">
        <f>SUM(I32:O32)</f>
        <v>5014374</v>
      </c>
      <c r="I32" s="76">
        <v>674374</v>
      </c>
      <c r="J32" s="21">
        <v>2640000</v>
      </c>
      <c r="K32" s="21"/>
      <c r="L32" s="21"/>
      <c r="M32" s="21"/>
      <c r="N32" s="21"/>
      <c r="O32" s="31">
        <v>1700000</v>
      </c>
      <c r="P32" s="8"/>
    </row>
    <row r="33" spans="1:16" s="49" customFormat="1" ht="30" customHeight="1">
      <c r="A33" s="91" t="s">
        <v>25</v>
      </c>
      <c r="B33" s="92"/>
      <c r="C33" s="92"/>
      <c r="D33" s="92"/>
      <c r="E33" s="92"/>
      <c r="F33" s="92"/>
      <c r="G33" s="93"/>
      <c r="H33" s="9">
        <f>SUM(H34:H34)</f>
        <v>1040000</v>
      </c>
      <c r="I33" s="9">
        <f aca="true" t="shared" si="8" ref="I33:O33">SUM(I34:I34)</f>
        <v>30000</v>
      </c>
      <c r="J33" s="9">
        <f t="shared" si="8"/>
        <v>10000</v>
      </c>
      <c r="K33" s="9">
        <f t="shared" si="8"/>
        <v>1000000</v>
      </c>
      <c r="L33" s="9">
        <f t="shared" si="8"/>
        <v>0</v>
      </c>
      <c r="M33" s="9">
        <f t="shared" si="8"/>
        <v>0</v>
      </c>
      <c r="N33" s="9">
        <f t="shared" si="8"/>
        <v>0</v>
      </c>
      <c r="O33" s="69">
        <f t="shared" si="8"/>
        <v>0</v>
      </c>
      <c r="P33" s="51"/>
    </row>
    <row r="34" spans="1:15" ht="26.25" customHeight="1" thickBot="1">
      <c r="A34" s="71">
        <v>19</v>
      </c>
      <c r="B34" s="18">
        <v>921</v>
      </c>
      <c r="C34" s="14">
        <v>92109</v>
      </c>
      <c r="D34" s="19" t="s">
        <v>37</v>
      </c>
      <c r="E34" s="14">
        <v>2006</v>
      </c>
      <c r="F34" s="20">
        <v>2008</v>
      </c>
      <c r="G34" s="14" t="s">
        <v>42</v>
      </c>
      <c r="H34" s="21">
        <f>SUM(I34:O34)</f>
        <v>1040000</v>
      </c>
      <c r="I34" s="21">
        <v>30000</v>
      </c>
      <c r="J34" s="21">
        <v>10000</v>
      </c>
      <c r="K34" s="21">
        <v>1000000</v>
      </c>
      <c r="L34" s="21"/>
      <c r="M34" s="21"/>
      <c r="N34" s="21"/>
      <c r="O34" s="31"/>
    </row>
    <row r="35" spans="1:15" ht="26.25">
      <c r="A35" s="91" t="s">
        <v>26</v>
      </c>
      <c r="B35" s="92"/>
      <c r="C35" s="92"/>
      <c r="D35" s="92"/>
      <c r="E35" s="92"/>
      <c r="F35" s="92"/>
      <c r="G35" s="93"/>
      <c r="H35" s="9">
        <f aca="true" t="shared" si="9" ref="H35:O35">SUM(H36:H36)</f>
        <v>39999000</v>
      </c>
      <c r="I35" s="9">
        <f t="shared" si="9"/>
        <v>0</v>
      </c>
      <c r="J35" s="9">
        <f t="shared" si="9"/>
        <v>250000</v>
      </c>
      <c r="K35" s="9">
        <f t="shared" si="9"/>
        <v>3200000</v>
      </c>
      <c r="L35" s="9">
        <f t="shared" si="9"/>
        <v>3200000</v>
      </c>
      <c r="M35" s="9">
        <f t="shared" si="9"/>
        <v>3200000</v>
      </c>
      <c r="N35" s="9">
        <f t="shared" si="9"/>
        <v>3149000</v>
      </c>
      <c r="O35" s="69">
        <f t="shared" si="9"/>
        <v>27000000</v>
      </c>
    </row>
    <row r="36" spans="1:15" ht="26.25" customHeight="1" thickBot="1">
      <c r="A36" s="87">
        <v>20</v>
      </c>
      <c r="B36" s="18">
        <v>926</v>
      </c>
      <c r="C36" s="14">
        <v>92601</v>
      </c>
      <c r="D36" s="19" t="s">
        <v>38</v>
      </c>
      <c r="E36" s="14">
        <v>2006</v>
      </c>
      <c r="F36" s="20" t="s">
        <v>1</v>
      </c>
      <c r="G36" s="14" t="s">
        <v>42</v>
      </c>
      <c r="H36" s="21">
        <f>SUM(I36:O36)</f>
        <v>39999000</v>
      </c>
      <c r="I36" s="28">
        <v>0</v>
      </c>
      <c r="J36" s="21">
        <v>250000</v>
      </c>
      <c r="K36" s="21">
        <v>3200000</v>
      </c>
      <c r="L36" s="21">
        <v>3200000</v>
      </c>
      <c r="M36" s="21">
        <v>3200000</v>
      </c>
      <c r="N36" s="22">
        <v>3149000</v>
      </c>
      <c r="O36" s="23">
        <v>27000000</v>
      </c>
    </row>
    <row r="37" spans="1:15" ht="27" thickBot="1">
      <c r="A37" s="104" t="s">
        <v>27</v>
      </c>
      <c r="B37" s="105"/>
      <c r="C37" s="105"/>
      <c r="D37" s="105"/>
      <c r="E37" s="105"/>
      <c r="F37" s="105"/>
      <c r="G37" s="89"/>
      <c r="H37" s="39">
        <f>SUM(H7+H14+H17+H20+H24+H29+H31+H33+H35)</f>
        <v>144831166</v>
      </c>
      <c r="I37" s="39">
        <f aca="true" t="shared" si="10" ref="I37:O37">SUM(I7+I14+I17+I20+I24+I29+I31+I33+I35)</f>
        <v>34356166</v>
      </c>
      <c r="J37" s="39">
        <f t="shared" si="10"/>
        <v>11901000</v>
      </c>
      <c r="K37" s="39">
        <f>SUM(K7+K14+K17+K20+K24+K29+K31+K33+K35)</f>
        <v>25405000</v>
      </c>
      <c r="L37" s="39">
        <f t="shared" si="10"/>
        <v>19150000</v>
      </c>
      <c r="M37" s="39">
        <f t="shared" si="10"/>
        <v>11200000</v>
      </c>
      <c r="N37" s="39">
        <f t="shared" si="10"/>
        <v>7149000</v>
      </c>
      <c r="O37" s="70">
        <f t="shared" si="10"/>
        <v>35670000</v>
      </c>
    </row>
    <row r="38" spans="5:12" ht="26.25">
      <c r="E38" s="40"/>
      <c r="F38" s="40"/>
      <c r="G38" s="40"/>
      <c r="H38" s="40"/>
      <c r="I38" s="41"/>
      <c r="J38" s="40"/>
      <c r="K38" s="40"/>
      <c r="L38" s="40"/>
    </row>
    <row r="39" spans="5:12" ht="26.25">
      <c r="E39" s="40"/>
      <c r="F39" s="40"/>
      <c r="G39" s="40"/>
      <c r="H39" s="40"/>
      <c r="I39" s="41"/>
      <c r="J39" s="40"/>
      <c r="K39" s="40"/>
      <c r="L39" s="40"/>
    </row>
    <row r="40" spans="5:12" ht="26.25">
      <c r="E40" s="40"/>
      <c r="F40" s="40"/>
      <c r="G40" s="40"/>
      <c r="H40" s="40"/>
      <c r="I40" s="41"/>
      <c r="J40" s="40"/>
      <c r="K40" s="40"/>
      <c r="L40" s="40"/>
    </row>
    <row r="41" spans="5:12" ht="26.25">
      <c r="E41" s="40"/>
      <c r="F41" s="40"/>
      <c r="G41" s="40"/>
      <c r="H41" s="40"/>
      <c r="I41" s="41"/>
      <c r="J41" s="40"/>
      <c r="K41" s="40"/>
      <c r="L41" s="40"/>
    </row>
    <row r="42" spans="5:12" ht="26.25">
      <c r="E42" s="40"/>
      <c r="F42" s="40"/>
      <c r="G42" s="40"/>
      <c r="H42" s="40"/>
      <c r="I42" s="41"/>
      <c r="J42" s="40"/>
      <c r="K42" s="40"/>
      <c r="L42" s="40"/>
    </row>
    <row r="43" spans="5:12" ht="26.25">
      <c r="E43" s="40"/>
      <c r="F43" s="40"/>
      <c r="G43" s="40"/>
      <c r="H43" s="40"/>
      <c r="I43" s="41"/>
      <c r="J43" s="40"/>
      <c r="K43" s="40"/>
      <c r="L43" s="40"/>
    </row>
    <row r="44" spans="5:12" ht="26.25">
      <c r="E44" s="40"/>
      <c r="F44" s="40"/>
      <c r="G44" s="40"/>
      <c r="H44" s="40"/>
      <c r="I44" s="41"/>
      <c r="J44" s="40"/>
      <c r="K44" s="40"/>
      <c r="L44" s="40"/>
    </row>
    <row r="45" spans="5:12" ht="26.25">
      <c r="E45" s="40"/>
      <c r="F45" s="40"/>
      <c r="G45" s="40"/>
      <c r="H45" s="40"/>
      <c r="I45" s="41"/>
      <c r="J45" s="40"/>
      <c r="K45" s="40"/>
      <c r="L45" s="40"/>
    </row>
    <row r="46" spans="5:12" ht="26.25">
      <c r="E46" s="40"/>
      <c r="F46" s="40"/>
      <c r="G46" s="40"/>
      <c r="H46" s="40"/>
      <c r="I46" s="41"/>
      <c r="J46" s="40"/>
      <c r="K46" s="40"/>
      <c r="L46" s="40"/>
    </row>
    <row r="47" spans="5:12" ht="26.25">
      <c r="E47" s="40"/>
      <c r="F47" s="40"/>
      <c r="G47" s="40"/>
      <c r="H47" s="40"/>
      <c r="I47" s="41"/>
      <c r="J47" s="40"/>
      <c r="K47" s="40"/>
      <c r="L47" s="40"/>
    </row>
    <row r="48" spans="5:12" ht="26.25">
      <c r="E48" s="40"/>
      <c r="F48" s="40"/>
      <c r="G48" s="40"/>
      <c r="H48" s="40"/>
      <c r="I48" s="41"/>
      <c r="J48" s="40"/>
      <c r="K48" s="40"/>
      <c r="L48" s="40"/>
    </row>
    <row r="49" spans="5:12" ht="26.25">
      <c r="E49" s="40"/>
      <c r="F49" s="40"/>
      <c r="G49" s="40"/>
      <c r="H49" s="40"/>
      <c r="I49" s="41"/>
      <c r="J49" s="40"/>
      <c r="K49" s="40"/>
      <c r="L49" s="40"/>
    </row>
    <row r="50" spans="5:12" ht="26.25">
      <c r="E50" s="40"/>
      <c r="F50" s="40"/>
      <c r="G50" s="40"/>
      <c r="H50" s="40"/>
      <c r="I50" s="41"/>
      <c r="J50" s="40"/>
      <c r="K50" s="40"/>
      <c r="L50" s="40"/>
    </row>
    <row r="51" spans="5:12" ht="26.25">
      <c r="E51" s="40"/>
      <c r="F51" s="40"/>
      <c r="G51" s="40"/>
      <c r="H51" s="40"/>
      <c r="I51" s="41"/>
      <c r="J51" s="40"/>
      <c r="K51" s="40"/>
      <c r="L51" s="40"/>
    </row>
    <row r="52" spans="5:12" ht="26.25">
      <c r="E52" s="40"/>
      <c r="F52" s="40"/>
      <c r="G52" s="40"/>
      <c r="H52" s="40"/>
      <c r="I52" s="41"/>
      <c r="J52" s="40"/>
      <c r="K52" s="40"/>
      <c r="L52" s="40"/>
    </row>
    <row r="53" spans="5:12" ht="26.25">
      <c r="E53" s="40"/>
      <c r="F53" s="40"/>
      <c r="G53" s="40"/>
      <c r="H53" s="40"/>
      <c r="I53" s="41"/>
      <c r="J53" s="40"/>
      <c r="K53" s="40"/>
      <c r="L53" s="40"/>
    </row>
    <row r="54" spans="5:12" ht="26.25">
      <c r="E54" s="40"/>
      <c r="F54" s="40"/>
      <c r="G54" s="40"/>
      <c r="H54" s="40"/>
      <c r="I54" s="41"/>
      <c r="J54" s="40"/>
      <c r="K54" s="40"/>
      <c r="L54" s="40"/>
    </row>
    <row r="55" spans="5:12" ht="26.25">
      <c r="E55" s="40"/>
      <c r="F55" s="40"/>
      <c r="G55" s="40"/>
      <c r="H55" s="40"/>
      <c r="I55" s="41"/>
      <c r="J55" s="40"/>
      <c r="K55" s="40"/>
      <c r="L55" s="40"/>
    </row>
    <row r="56" spans="5:12" ht="26.25">
      <c r="E56" s="40"/>
      <c r="F56" s="40"/>
      <c r="G56" s="40"/>
      <c r="H56" s="40"/>
      <c r="I56" s="41"/>
      <c r="J56" s="40"/>
      <c r="K56" s="40"/>
      <c r="L56" s="40"/>
    </row>
    <row r="57" spans="5:12" ht="26.25">
      <c r="E57" s="40"/>
      <c r="F57" s="40"/>
      <c r="G57" s="40"/>
      <c r="H57" s="40"/>
      <c r="I57" s="41"/>
      <c r="J57" s="40"/>
      <c r="K57" s="40"/>
      <c r="L57" s="40"/>
    </row>
    <row r="58" spans="5:12" ht="26.25">
      <c r="E58" s="40"/>
      <c r="F58" s="40"/>
      <c r="G58" s="40"/>
      <c r="H58" s="40"/>
      <c r="I58" s="41"/>
      <c r="J58" s="40"/>
      <c r="K58" s="40"/>
      <c r="L58" s="40"/>
    </row>
    <row r="59" spans="5:12" ht="26.25">
      <c r="E59" s="40"/>
      <c r="F59" s="40"/>
      <c r="G59" s="40"/>
      <c r="H59" s="40"/>
      <c r="I59" s="41"/>
      <c r="J59" s="40"/>
      <c r="K59" s="40"/>
      <c r="L59" s="40"/>
    </row>
    <row r="60" spans="5:12" ht="26.25">
      <c r="E60" s="40"/>
      <c r="F60" s="40"/>
      <c r="G60" s="40"/>
      <c r="H60" s="40"/>
      <c r="I60" s="41"/>
      <c r="J60" s="40"/>
      <c r="K60" s="40"/>
      <c r="L60" s="40"/>
    </row>
    <row r="61" spans="5:12" ht="26.25">
      <c r="E61" s="40"/>
      <c r="F61" s="40"/>
      <c r="G61" s="40"/>
      <c r="H61" s="40"/>
      <c r="I61" s="41"/>
      <c r="J61" s="40"/>
      <c r="K61" s="40"/>
      <c r="L61" s="40"/>
    </row>
    <row r="62" spans="5:12" ht="26.25">
      <c r="E62" s="40"/>
      <c r="F62" s="40"/>
      <c r="G62" s="40"/>
      <c r="H62" s="40"/>
      <c r="I62" s="41"/>
      <c r="J62" s="40"/>
      <c r="K62" s="40"/>
      <c r="L62" s="40"/>
    </row>
    <row r="63" spans="5:12" ht="26.25">
      <c r="E63" s="40"/>
      <c r="F63" s="40"/>
      <c r="G63" s="40"/>
      <c r="H63" s="40"/>
      <c r="I63" s="41"/>
      <c r="J63" s="40"/>
      <c r="K63" s="40"/>
      <c r="L63" s="40"/>
    </row>
    <row r="64" spans="5:12" ht="26.25">
      <c r="E64" s="40"/>
      <c r="F64" s="40"/>
      <c r="G64" s="40"/>
      <c r="H64" s="40"/>
      <c r="I64" s="41"/>
      <c r="J64" s="40"/>
      <c r="K64" s="40"/>
      <c r="L64" s="40"/>
    </row>
    <row r="65" spans="5:12" ht="26.25">
      <c r="E65" s="40"/>
      <c r="F65" s="40"/>
      <c r="G65" s="40"/>
      <c r="H65" s="40"/>
      <c r="I65" s="41"/>
      <c r="J65" s="40"/>
      <c r="K65" s="40"/>
      <c r="L65" s="40"/>
    </row>
    <row r="66" spans="5:12" ht="26.25">
      <c r="E66" s="40"/>
      <c r="F66" s="40"/>
      <c r="G66" s="40"/>
      <c r="H66" s="40"/>
      <c r="I66" s="41"/>
      <c r="J66" s="40"/>
      <c r="K66" s="40"/>
      <c r="L66" s="40"/>
    </row>
    <row r="67" spans="5:12" ht="26.25">
      <c r="E67" s="40"/>
      <c r="F67" s="40"/>
      <c r="G67" s="40"/>
      <c r="H67" s="40"/>
      <c r="I67" s="41"/>
      <c r="J67" s="40"/>
      <c r="K67" s="40"/>
      <c r="L67" s="40"/>
    </row>
    <row r="68" spans="5:12" ht="26.25">
      <c r="E68" s="40"/>
      <c r="F68" s="40"/>
      <c r="G68" s="40"/>
      <c r="H68" s="40"/>
      <c r="I68" s="41"/>
      <c r="J68" s="40"/>
      <c r="K68" s="40"/>
      <c r="L68" s="40"/>
    </row>
    <row r="69" spans="5:12" ht="26.25">
      <c r="E69" s="40"/>
      <c r="F69" s="40"/>
      <c r="G69" s="40"/>
      <c r="H69" s="40"/>
      <c r="I69" s="41"/>
      <c r="J69" s="40"/>
      <c r="K69" s="40"/>
      <c r="L69" s="40"/>
    </row>
    <row r="70" spans="5:12" ht="26.25">
      <c r="E70" s="40"/>
      <c r="F70" s="40"/>
      <c r="G70" s="40"/>
      <c r="H70" s="40"/>
      <c r="I70" s="41"/>
      <c r="J70" s="40"/>
      <c r="K70" s="40"/>
      <c r="L70" s="40"/>
    </row>
    <row r="71" spans="5:12" ht="26.25">
      <c r="E71" s="40"/>
      <c r="F71" s="40"/>
      <c r="G71" s="40"/>
      <c r="H71" s="40"/>
      <c r="I71" s="41"/>
      <c r="J71" s="40"/>
      <c r="K71" s="40"/>
      <c r="L71" s="40"/>
    </row>
    <row r="72" spans="5:12" ht="26.25">
      <c r="E72" s="40"/>
      <c r="F72" s="40"/>
      <c r="G72" s="40"/>
      <c r="H72" s="40"/>
      <c r="I72" s="41"/>
      <c r="J72" s="40"/>
      <c r="K72" s="40"/>
      <c r="L72" s="40"/>
    </row>
    <row r="73" spans="5:12" ht="26.25">
      <c r="E73" s="40"/>
      <c r="F73" s="40"/>
      <c r="G73" s="40"/>
      <c r="H73" s="40"/>
      <c r="I73" s="41"/>
      <c r="J73" s="40"/>
      <c r="K73" s="40"/>
      <c r="L73" s="40"/>
    </row>
    <row r="74" spans="5:12" ht="26.25">
      <c r="E74" s="40"/>
      <c r="F74" s="40"/>
      <c r="G74" s="40"/>
      <c r="H74" s="40"/>
      <c r="I74" s="41"/>
      <c r="J74" s="40"/>
      <c r="K74" s="40"/>
      <c r="L74" s="40"/>
    </row>
    <row r="75" spans="5:12" ht="26.25">
      <c r="E75" s="40"/>
      <c r="F75" s="40"/>
      <c r="G75" s="40"/>
      <c r="H75" s="40"/>
      <c r="I75" s="41"/>
      <c r="J75" s="40"/>
      <c r="K75" s="40"/>
      <c r="L75" s="40"/>
    </row>
    <row r="76" spans="5:12" ht="26.25">
      <c r="E76" s="40"/>
      <c r="F76" s="40"/>
      <c r="G76" s="40"/>
      <c r="H76" s="40"/>
      <c r="I76" s="41"/>
      <c r="J76" s="40"/>
      <c r="K76" s="40"/>
      <c r="L76" s="40"/>
    </row>
    <row r="77" spans="5:12" ht="26.25">
      <c r="E77" s="40"/>
      <c r="F77" s="40"/>
      <c r="G77" s="40"/>
      <c r="H77" s="40"/>
      <c r="I77" s="41"/>
      <c r="J77" s="40"/>
      <c r="K77" s="40"/>
      <c r="L77" s="40"/>
    </row>
    <row r="78" spans="5:12" ht="26.25">
      <c r="E78" s="40"/>
      <c r="F78" s="40"/>
      <c r="G78" s="40"/>
      <c r="H78" s="40"/>
      <c r="I78" s="41"/>
      <c r="J78" s="40"/>
      <c r="K78" s="40"/>
      <c r="L78" s="40"/>
    </row>
    <row r="79" spans="5:12" ht="26.25">
      <c r="E79" s="40"/>
      <c r="F79" s="40"/>
      <c r="G79" s="40"/>
      <c r="H79" s="40"/>
      <c r="I79" s="41"/>
      <c r="J79" s="40"/>
      <c r="K79" s="40"/>
      <c r="L79" s="40"/>
    </row>
    <row r="80" spans="5:12" ht="26.25">
      <c r="E80" s="40"/>
      <c r="F80" s="40"/>
      <c r="G80" s="40"/>
      <c r="H80" s="40"/>
      <c r="I80" s="41"/>
      <c r="J80" s="40"/>
      <c r="K80" s="40"/>
      <c r="L80" s="40"/>
    </row>
    <row r="81" spans="5:12" ht="26.25">
      <c r="E81" s="40"/>
      <c r="F81" s="40"/>
      <c r="G81" s="40"/>
      <c r="H81" s="40"/>
      <c r="I81" s="41"/>
      <c r="J81" s="40"/>
      <c r="K81" s="40"/>
      <c r="L81" s="40"/>
    </row>
    <row r="82" ht="26.25">
      <c r="L82" s="42"/>
    </row>
    <row r="83" ht="26.25">
      <c r="L83" s="42"/>
    </row>
    <row r="84" ht="26.25">
      <c r="L84" s="42"/>
    </row>
    <row r="85" ht="26.25">
      <c r="L85" s="42"/>
    </row>
    <row r="86" ht="26.25">
      <c r="L86" s="42"/>
    </row>
    <row r="87" ht="26.25">
      <c r="L87" s="42"/>
    </row>
    <row r="88" ht="26.25">
      <c r="L88" s="42"/>
    </row>
    <row r="89" ht="26.25">
      <c r="L89" s="42"/>
    </row>
    <row r="90" ht="26.25">
      <c r="L90" s="42"/>
    </row>
    <row r="91" ht="26.25">
      <c r="L91" s="42"/>
    </row>
    <row r="92" ht="26.25">
      <c r="L92" s="42"/>
    </row>
    <row r="93" ht="26.25">
      <c r="L93" s="42"/>
    </row>
    <row r="94" ht="26.25">
      <c r="L94" s="42"/>
    </row>
    <row r="95" ht="26.25">
      <c r="L95" s="42"/>
    </row>
    <row r="96" spans="12:13" ht="26.25">
      <c r="L96" s="42"/>
      <c r="M96" s="42"/>
    </row>
    <row r="97" spans="12:13" ht="26.25">
      <c r="L97" s="42"/>
      <c r="M97" s="42"/>
    </row>
    <row r="98" spans="12:13" ht="26.25">
      <c r="L98" s="42"/>
      <c r="M98" s="42"/>
    </row>
    <row r="99" spans="12:13" ht="26.25">
      <c r="L99" s="42"/>
      <c r="M99" s="42"/>
    </row>
    <row r="100" spans="12:13" ht="26.25">
      <c r="L100" s="42"/>
      <c r="M100" s="42"/>
    </row>
    <row r="101" spans="12:13" ht="26.25">
      <c r="L101" s="42"/>
      <c r="M101" s="42"/>
    </row>
    <row r="102" spans="12:13" ht="26.25">
      <c r="L102" s="42"/>
      <c r="M102" s="42"/>
    </row>
    <row r="103" spans="12:13" ht="26.25">
      <c r="L103" s="42"/>
      <c r="M103" s="42"/>
    </row>
    <row r="104" spans="12:13" ht="26.25">
      <c r="L104" s="42"/>
      <c r="M104" s="42"/>
    </row>
    <row r="105" spans="12:13" ht="26.25">
      <c r="L105" s="42"/>
      <c r="M105" s="42"/>
    </row>
    <row r="106" spans="12:13" ht="26.25">
      <c r="L106" s="42"/>
      <c r="M106" s="42"/>
    </row>
    <row r="107" spans="12:13" ht="26.25">
      <c r="L107" s="42"/>
      <c r="M107" s="42"/>
    </row>
    <row r="108" spans="12:13" ht="26.25">
      <c r="L108" s="42"/>
      <c r="M108" s="42"/>
    </row>
    <row r="109" spans="12:13" ht="26.25">
      <c r="L109" s="42"/>
      <c r="M109" s="42"/>
    </row>
    <row r="110" spans="12:13" ht="26.25">
      <c r="L110" s="42"/>
      <c r="M110" s="42"/>
    </row>
    <row r="111" spans="12:13" ht="26.25">
      <c r="L111" s="42"/>
      <c r="M111" s="42"/>
    </row>
    <row r="112" spans="12:13" ht="26.25">
      <c r="L112" s="42"/>
      <c r="M112" s="42"/>
    </row>
    <row r="113" spans="12:13" ht="26.25">
      <c r="L113" s="42"/>
      <c r="M113" s="42"/>
    </row>
    <row r="114" spans="12:13" ht="26.25">
      <c r="L114" s="42"/>
      <c r="M114" s="42"/>
    </row>
    <row r="115" spans="12:13" ht="26.25">
      <c r="L115" s="42"/>
      <c r="M115" s="42"/>
    </row>
    <row r="116" spans="12:13" ht="26.25">
      <c r="L116" s="42"/>
      <c r="M116" s="42"/>
    </row>
    <row r="117" spans="12:13" ht="26.25">
      <c r="L117" s="42"/>
      <c r="M117" s="42"/>
    </row>
    <row r="118" spans="12:13" ht="26.25">
      <c r="L118" s="42"/>
      <c r="M118" s="42"/>
    </row>
    <row r="119" spans="12:13" ht="26.25">
      <c r="L119" s="42"/>
      <c r="M119" s="42"/>
    </row>
    <row r="120" spans="12:13" ht="26.25">
      <c r="L120" s="42"/>
      <c r="M120" s="42"/>
    </row>
    <row r="121" spans="12:13" ht="26.25">
      <c r="L121" s="42"/>
      <c r="M121" s="42"/>
    </row>
    <row r="122" spans="12:13" ht="26.25">
      <c r="L122" s="42"/>
      <c r="M122" s="42"/>
    </row>
    <row r="123" spans="12:13" ht="26.25">
      <c r="L123" s="42"/>
      <c r="M123" s="42"/>
    </row>
    <row r="124" spans="12:13" ht="26.25">
      <c r="L124" s="42"/>
      <c r="M124" s="42"/>
    </row>
    <row r="125" spans="12:13" ht="26.25">
      <c r="L125" s="42"/>
      <c r="M125" s="42"/>
    </row>
    <row r="126" spans="12:13" ht="26.25">
      <c r="L126" s="42"/>
      <c r="M126" s="42"/>
    </row>
    <row r="127" spans="12:13" ht="26.25">
      <c r="L127" s="42"/>
      <c r="M127" s="42"/>
    </row>
    <row r="128" spans="12:13" ht="26.25">
      <c r="L128" s="42"/>
      <c r="M128" s="42"/>
    </row>
    <row r="129" spans="12:13" ht="26.25">
      <c r="L129" s="42"/>
      <c r="M129" s="42"/>
    </row>
    <row r="130" spans="12:13" ht="26.25">
      <c r="L130" s="42"/>
      <c r="M130" s="42"/>
    </row>
    <row r="131" spans="12:13" ht="26.25">
      <c r="L131" s="42"/>
      <c r="M131" s="42"/>
    </row>
    <row r="132" spans="12:13" ht="26.25">
      <c r="L132" s="42"/>
      <c r="M132" s="42"/>
    </row>
    <row r="133" spans="12:13" ht="26.25">
      <c r="L133" s="42"/>
      <c r="M133" s="42"/>
    </row>
    <row r="134" spans="12:13" ht="26.25">
      <c r="L134" s="42"/>
      <c r="M134" s="42"/>
    </row>
    <row r="135" spans="12:13" ht="26.25">
      <c r="L135" s="42"/>
      <c r="M135" s="42"/>
    </row>
    <row r="136" spans="12:13" ht="26.25">
      <c r="L136" s="42"/>
      <c r="M136" s="42"/>
    </row>
    <row r="137" spans="12:13" ht="26.25">
      <c r="L137" s="42"/>
      <c r="M137" s="42"/>
    </row>
    <row r="138" spans="12:13" ht="26.25">
      <c r="L138" s="42"/>
      <c r="M138" s="42"/>
    </row>
    <row r="139" spans="12:13" ht="26.25">
      <c r="L139" s="42"/>
      <c r="M139" s="42"/>
    </row>
    <row r="140" spans="12:13" ht="26.25">
      <c r="L140" s="42"/>
      <c r="M140" s="42"/>
    </row>
    <row r="141" spans="12:13" ht="26.25">
      <c r="L141" s="42"/>
      <c r="M141" s="42"/>
    </row>
    <row r="142" spans="12:13" ht="26.25">
      <c r="L142" s="42"/>
      <c r="M142" s="42"/>
    </row>
    <row r="143" spans="12:13" ht="26.25">
      <c r="L143" s="42"/>
      <c r="M143" s="42"/>
    </row>
    <row r="144" spans="12:13" ht="26.25">
      <c r="L144" s="42"/>
      <c r="M144" s="42"/>
    </row>
    <row r="145" spans="12:13" ht="26.25">
      <c r="L145" s="42"/>
      <c r="M145" s="42"/>
    </row>
    <row r="146" spans="12:13" ht="26.25">
      <c r="L146" s="42"/>
      <c r="M146" s="42"/>
    </row>
    <row r="147" spans="12:13" ht="26.25">
      <c r="L147" s="42"/>
      <c r="M147" s="42"/>
    </row>
    <row r="148" spans="12:13" ht="26.25">
      <c r="L148" s="42"/>
      <c r="M148" s="42"/>
    </row>
    <row r="149" spans="12:13" ht="26.25">
      <c r="L149" s="42"/>
      <c r="M149" s="42"/>
    </row>
    <row r="150" spans="12:13" ht="26.25">
      <c r="L150" s="42"/>
      <c r="M150" s="42"/>
    </row>
    <row r="151" spans="12:13" ht="26.25">
      <c r="L151" s="42"/>
      <c r="M151" s="42"/>
    </row>
    <row r="152" spans="12:13" ht="26.25">
      <c r="L152" s="42"/>
      <c r="M152" s="42"/>
    </row>
    <row r="153" spans="12:13" ht="26.25">
      <c r="L153" s="42"/>
      <c r="M153" s="42"/>
    </row>
    <row r="154" spans="12:13" ht="26.25">
      <c r="L154" s="42"/>
      <c r="M154" s="42"/>
    </row>
    <row r="155" spans="12:13" ht="26.25">
      <c r="L155" s="42"/>
      <c r="M155" s="42"/>
    </row>
    <row r="156" spans="12:13" ht="26.25">
      <c r="L156" s="42"/>
      <c r="M156" s="42"/>
    </row>
    <row r="157" spans="12:13" ht="26.25">
      <c r="L157" s="42"/>
      <c r="M157" s="42"/>
    </row>
    <row r="158" spans="12:13" ht="26.25">
      <c r="L158" s="42"/>
      <c r="M158" s="42"/>
    </row>
    <row r="159" spans="12:13" ht="26.25">
      <c r="L159" s="42"/>
      <c r="M159" s="42"/>
    </row>
    <row r="160" spans="12:13" ht="26.25">
      <c r="L160" s="42"/>
      <c r="M160" s="42"/>
    </row>
    <row r="161" spans="12:13" ht="26.25">
      <c r="L161" s="42"/>
      <c r="M161" s="42"/>
    </row>
    <row r="162" spans="12:13" ht="26.25">
      <c r="L162" s="42"/>
      <c r="M162" s="42"/>
    </row>
    <row r="163" spans="12:13" ht="26.25">
      <c r="L163" s="42"/>
      <c r="M163" s="42"/>
    </row>
    <row r="164" spans="12:13" ht="26.25">
      <c r="L164" s="42"/>
      <c r="M164" s="42"/>
    </row>
    <row r="165" spans="12:13" ht="26.25">
      <c r="L165" s="42"/>
      <c r="M165" s="42"/>
    </row>
    <row r="166" spans="12:13" ht="26.25">
      <c r="L166" s="42"/>
      <c r="M166" s="42"/>
    </row>
    <row r="167" spans="12:13" ht="26.25">
      <c r="L167" s="42"/>
      <c r="M167" s="42"/>
    </row>
    <row r="168" spans="12:13" ht="26.25">
      <c r="L168" s="42"/>
      <c r="M168" s="42"/>
    </row>
    <row r="169" spans="12:13" ht="26.25">
      <c r="L169" s="42"/>
      <c r="M169" s="42"/>
    </row>
    <row r="170" spans="12:13" ht="26.25">
      <c r="L170" s="42"/>
      <c r="M170" s="42"/>
    </row>
    <row r="171" spans="12:13" ht="26.25">
      <c r="L171" s="42"/>
      <c r="M171" s="42"/>
    </row>
    <row r="172" spans="12:13" ht="26.25">
      <c r="L172" s="42"/>
      <c r="M172" s="42"/>
    </row>
    <row r="173" spans="12:13" ht="26.25">
      <c r="L173" s="42"/>
      <c r="M173" s="42"/>
    </row>
    <row r="174" spans="12:13" ht="26.25">
      <c r="L174" s="42"/>
      <c r="M174" s="42"/>
    </row>
    <row r="175" spans="12:13" ht="26.25">
      <c r="L175" s="42"/>
      <c r="M175" s="42"/>
    </row>
    <row r="176" spans="12:13" ht="26.25">
      <c r="L176" s="42"/>
      <c r="M176" s="42"/>
    </row>
    <row r="177" spans="12:13" ht="26.25">
      <c r="L177" s="42"/>
      <c r="M177" s="42"/>
    </row>
    <row r="178" spans="12:13" ht="26.25">
      <c r="L178" s="42"/>
      <c r="M178" s="42"/>
    </row>
    <row r="179" spans="12:13" ht="26.25">
      <c r="L179" s="42"/>
      <c r="M179" s="42"/>
    </row>
    <row r="180" spans="12:13" ht="26.25">
      <c r="L180" s="42"/>
      <c r="M180" s="42"/>
    </row>
    <row r="181" spans="12:13" ht="26.25">
      <c r="L181" s="42"/>
      <c r="M181" s="42"/>
    </row>
    <row r="182" spans="12:13" ht="26.25">
      <c r="L182" s="42"/>
      <c r="M182" s="42"/>
    </row>
    <row r="183" spans="12:13" ht="26.25">
      <c r="L183" s="42"/>
      <c r="M183" s="42"/>
    </row>
    <row r="184" spans="12:13" ht="26.25">
      <c r="L184" s="42"/>
      <c r="M184" s="42"/>
    </row>
    <row r="185" spans="12:13" ht="26.25">
      <c r="L185" s="42"/>
      <c r="M185" s="42"/>
    </row>
    <row r="186" spans="12:13" ht="26.25">
      <c r="L186" s="42"/>
      <c r="M186" s="42"/>
    </row>
    <row r="187" spans="12:13" ht="26.25">
      <c r="L187" s="42"/>
      <c r="M187" s="42"/>
    </row>
    <row r="188" spans="12:13" ht="26.25">
      <c r="L188" s="42"/>
      <c r="M188" s="42"/>
    </row>
    <row r="189" spans="12:13" ht="26.25">
      <c r="L189" s="42"/>
      <c r="M189" s="42"/>
    </row>
    <row r="190" spans="12:13" ht="26.25">
      <c r="L190" s="42"/>
      <c r="M190" s="42"/>
    </row>
    <row r="191" spans="12:13" ht="26.25">
      <c r="L191" s="42"/>
      <c r="M191" s="42"/>
    </row>
    <row r="192" spans="12:13" ht="26.25">
      <c r="L192" s="42"/>
      <c r="M192" s="42"/>
    </row>
    <row r="193" spans="12:13" ht="26.25">
      <c r="L193" s="42"/>
      <c r="M193" s="42"/>
    </row>
    <row r="194" spans="12:13" ht="26.25">
      <c r="L194" s="42"/>
      <c r="M194" s="42"/>
    </row>
    <row r="195" spans="12:13" ht="26.25">
      <c r="L195" s="42"/>
      <c r="M195" s="42"/>
    </row>
    <row r="196" spans="12:13" ht="26.25">
      <c r="L196" s="42"/>
      <c r="M196" s="42"/>
    </row>
    <row r="197" spans="12:13" ht="26.25">
      <c r="L197" s="42"/>
      <c r="M197" s="42"/>
    </row>
    <row r="198" spans="12:13" ht="26.25">
      <c r="L198" s="42"/>
      <c r="M198" s="42"/>
    </row>
    <row r="199" spans="12:13" ht="26.25">
      <c r="L199" s="42"/>
      <c r="M199" s="42"/>
    </row>
    <row r="200" spans="12:13" ht="26.25">
      <c r="L200" s="42"/>
      <c r="M200" s="42"/>
    </row>
    <row r="201" spans="12:13" ht="26.25">
      <c r="L201" s="42"/>
      <c r="M201" s="42"/>
    </row>
    <row r="202" spans="12:13" ht="26.25">
      <c r="L202" s="42"/>
      <c r="M202" s="42"/>
    </row>
    <row r="203" spans="12:13" ht="26.25">
      <c r="L203" s="42"/>
      <c r="M203" s="42"/>
    </row>
    <row r="204" spans="12:13" ht="26.25">
      <c r="L204" s="42"/>
      <c r="M204" s="42"/>
    </row>
    <row r="205" spans="12:13" ht="26.25">
      <c r="L205" s="42"/>
      <c r="M205" s="42"/>
    </row>
    <row r="206" spans="12:13" ht="26.25">
      <c r="L206" s="42"/>
      <c r="M206" s="42"/>
    </row>
    <row r="207" spans="12:13" ht="26.25">
      <c r="L207" s="42"/>
      <c r="M207" s="42"/>
    </row>
    <row r="208" spans="12:13" ht="26.25">
      <c r="L208" s="42"/>
      <c r="M208" s="42"/>
    </row>
    <row r="209" spans="12:13" ht="26.25">
      <c r="L209" s="42"/>
      <c r="M209" s="42"/>
    </row>
    <row r="210" spans="12:13" ht="26.25">
      <c r="L210" s="42"/>
      <c r="M210" s="42"/>
    </row>
    <row r="211" spans="12:13" ht="26.25">
      <c r="L211" s="42"/>
      <c r="M211" s="42"/>
    </row>
    <row r="212" spans="12:13" ht="26.25">
      <c r="L212" s="42"/>
      <c r="M212" s="42"/>
    </row>
    <row r="213" spans="12:13" ht="26.25">
      <c r="L213" s="42"/>
      <c r="M213" s="42"/>
    </row>
    <row r="214" spans="12:13" ht="26.25">
      <c r="L214" s="42"/>
      <c r="M214" s="42"/>
    </row>
    <row r="215" spans="12:13" ht="26.25">
      <c r="L215" s="42"/>
      <c r="M215" s="42"/>
    </row>
    <row r="216" spans="12:13" ht="26.25">
      <c r="L216" s="42"/>
      <c r="M216" s="42"/>
    </row>
    <row r="217" spans="12:13" ht="26.25">
      <c r="L217" s="42"/>
      <c r="M217" s="42"/>
    </row>
    <row r="218" spans="12:13" ht="26.25">
      <c r="L218" s="42"/>
      <c r="M218" s="42"/>
    </row>
    <row r="219" spans="12:13" ht="26.25">
      <c r="L219" s="42"/>
      <c r="M219" s="42"/>
    </row>
    <row r="220" spans="12:13" ht="26.25">
      <c r="L220" s="42"/>
      <c r="M220" s="42"/>
    </row>
    <row r="221" spans="12:13" ht="26.25">
      <c r="L221" s="42"/>
      <c r="M221" s="42"/>
    </row>
    <row r="222" spans="12:13" ht="26.25">
      <c r="L222" s="42"/>
      <c r="M222" s="42"/>
    </row>
    <row r="223" spans="12:13" ht="26.25">
      <c r="L223" s="42"/>
      <c r="M223" s="42"/>
    </row>
    <row r="224" spans="12:13" ht="26.25">
      <c r="L224" s="42"/>
      <c r="M224" s="42"/>
    </row>
    <row r="225" spans="12:13" ht="26.25">
      <c r="L225" s="42"/>
      <c r="M225" s="42"/>
    </row>
    <row r="226" spans="12:13" ht="26.25">
      <c r="L226" s="42"/>
      <c r="M226" s="42"/>
    </row>
    <row r="227" spans="12:13" ht="26.25">
      <c r="L227" s="42"/>
      <c r="M227" s="42"/>
    </row>
    <row r="228" spans="12:13" ht="26.25">
      <c r="L228" s="42"/>
      <c r="M228" s="42"/>
    </row>
    <row r="229" spans="12:13" ht="26.25">
      <c r="L229" s="42"/>
      <c r="M229" s="42"/>
    </row>
    <row r="230" spans="12:13" ht="26.25">
      <c r="L230" s="42"/>
      <c r="M230" s="42"/>
    </row>
    <row r="231" spans="12:13" ht="26.25">
      <c r="L231" s="42"/>
      <c r="M231" s="42"/>
    </row>
  </sheetData>
  <mergeCells count="20">
    <mergeCell ref="G4:G5"/>
    <mergeCell ref="H4:O4"/>
    <mergeCell ref="A35:G35"/>
    <mergeCell ref="A37:F37"/>
    <mergeCell ref="A17:G17"/>
    <mergeCell ref="A20:G20"/>
    <mergeCell ref="A24:G24"/>
    <mergeCell ref="A29:G29"/>
    <mergeCell ref="A31:G31"/>
    <mergeCell ref="A33:G33"/>
    <mergeCell ref="A7:G7"/>
    <mergeCell ref="B4:B5"/>
    <mergeCell ref="A14:G14"/>
    <mergeCell ref="N1:O1"/>
    <mergeCell ref="A2:O2"/>
    <mergeCell ref="A4:A5"/>
    <mergeCell ref="L3:O3"/>
    <mergeCell ref="C4:C5"/>
    <mergeCell ref="D4:D5"/>
    <mergeCell ref="E4:F4"/>
  </mergeCells>
  <printOptions horizontalCentered="1"/>
  <pageMargins left="0.1968503937007874" right="0.1968503937007874" top="0.7874015748031497" bottom="0.1968503937007874" header="0.5118110236220472" footer="0.5118110236220472"/>
  <pageSetup horizontalDpi="1200" verticalDpi="1200" orientation="landscape" paperSize="9" scale="6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2007-03-28T16:14:19Z</cp:lastPrinted>
  <dcterms:created xsi:type="dcterms:W3CDTF">2001-05-16T07:18:04Z</dcterms:created>
  <dcterms:modified xsi:type="dcterms:W3CDTF">2007-03-29T09:01:43Z</dcterms:modified>
  <cp:category/>
  <cp:version/>
  <cp:contentType/>
  <cp:contentStatus/>
</cp:coreProperties>
</file>