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tabRatio="826" activeTab="0"/>
  </bookViews>
  <sheets>
    <sheet name="8-GFOŚiGW" sheetId="1" r:id="rId1"/>
  </sheets>
  <definedNames/>
  <calcPr fullCalcOnLoad="1" fullPrecision="0"/>
</workbook>
</file>

<file path=xl/sharedStrings.xml><?xml version="1.0" encoding="utf-8"?>
<sst xmlns="http://schemas.openxmlformats.org/spreadsheetml/2006/main" count="157" uniqueCount="101">
  <si>
    <t>Załącznik nr 8 
do Uchwały Nr XIX/142/04 
Rady Miejskiej w Policach 
z dnia 9 marca 2004 roku</t>
  </si>
  <si>
    <t>Dotacja do budżetu - Transgraniczna ochrona zasobów wód podziemnych - Kanalizacja Gminy Police</t>
  </si>
  <si>
    <t>Dotacja do budżetu - Stacja uzdatniania wody przy ul. Grzybowej w Policach</t>
  </si>
  <si>
    <t>Dotacja do budżetu - Modernizacja  stacji uzdatniania wody w Trzebieży</t>
  </si>
  <si>
    <t>Partycypacja w budowie sieci wodociągowej w Tanowie (Społeczny Komitet Budowy
i Uzbrojenia Działek Budowlanych)</t>
  </si>
  <si>
    <t>Partycypacja w budowie sieci wodociągowej w Uniemyślu (dz. nr 40/4)</t>
  </si>
  <si>
    <t>Partycypacja w budowie sieci wodociągowej w Węgorniku (dz. nr 9/23 i 9/28)</t>
  </si>
  <si>
    <t>Partycypacja w budowie sieci wodociągowej dla osiedla rezydencjonalnego w Tanowie (dz. nr 629, 630, 631/1-2)</t>
  </si>
  <si>
    <t>Dotacja do budżetu - Kompleks rekreacyjno - wypoczynkowy w Trzebieży</t>
  </si>
  <si>
    <t>Opróżnianie, utrzymanie i bieżąca konserwacja pojemników do selektywnej zbiórki odpadów komunalnych</t>
  </si>
  <si>
    <t>Odkomarzanie i odszczurzanie terenów zielonych Gminy Police</t>
  </si>
  <si>
    <t>Zakup koszy do Parku „Solidarności"</t>
  </si>
  <si>
    <t>Zwrot części nakładów na modernizację ogrzewania mieszkań – osoby fizyczne
oraz na modernizację ogrzewania budynków jednostek organizacyjnych</t>
  </si>
  <si>
    <t>Partycypacja w budowie sieci gazowej w Tanowie (Społeczny Komitet Budowy
i Uzbrojenia Działek Budowlanych)</t>
  </si>
  <si>
    <t>Dotacja dla ZGKiM - Docieplenie budynków</t>
  </si>
  <si>
    <t>Dotacja do budżetu – Wykonanie instalacji c.o. w budynku Ochotniczej Straży Pożarnej
w Tanowie</t>
  </si>
  <si>
    <t>Dotacja dla Przedszkola Publicznego Nr 6 w Policach - Wymiana okien i docieplenie budynku</t>
  </si>
  <si>
    <t>Dotacja dla Przedszkola Publicznego Nr 9 w Policach - Docieplenie budynku</t>
  </si>
  <si>
    <t>Dotacja dla Przedszkola Publicznego Nr 11 w Policach - Wymiana okien i docieplenie budynku</t>
  </si>
  <si>
    <t>Zapewnienie opieki bezdomnym zwierzętom, które zachowują się agresywnie w stosunku do ludzi i innych zwierząt lub wymagają opieki</t>
  </si>
  <si>
    <t xml:space="preserve">Dotacja dla Zakładu Usług Komunalnych w Szczecinie - Modernizacja i inwestycje
w Schronisku dla Bezdomnych Zwierząt </t>
  </si>
  <si>
    <t>Akcja "Sprzątanie świata - Polska 2004"</t>
  </si>
  <si>
    <t>Zakupy nagród i materiałów na przedsięwzięcia edukacyjne</t>
  </si>
  <si>
    <t>Dział</t>
  </si>
  <si>
    <t>Rozdział</t>
  </si>
  <si>
    <t>Dostarczanie wody</t>
  </si>
  <si>
    <t>Zadania w zakresie upowszechniania turystyki</t>
  </si>
  <si>
    <t>Gospodarka odpadami</t>
  </si>
  <si>
    <t>Paragraf</t>
  </si>
  <si>
    <t>w tym:</t>
  </si>
  <si>
    <t>Gospodarka ściekowa i ochrona wód</t>
  </si>
  <si>
    <t>Lp.</t>
  </si>
  <si>
    <t>Dotacja do budżetu – Wodociąg przesyłowy Tanowo - Pilchowo</t>
  </si>
  <si>
    <t>Dotacja do budżetu - Docieplenie dachu budynku OHP w Policach</t>
  </si>
  <si>
    <t>Edukacja ekologiczna</t>
  </si>
  <si>
    <t>Dotacja do budżetu - Docieplenie dachu budynku Klubu Nauczyciela w Policach.</t>
  </si>
  <si>
    <t>Dotacja do budżetu – Przebudowa byłego przedszkola na budynek mieszkalny,
ul. Zamenhofa w Policach - docieplenie budynku</t>
  </si>
  <si>
    <t>Nazwa podziałki  klasyfikacji budżetowej</t>
  </si>
  <si>
    <t xml:space="preserve">                </t>
  </si>
  <si>
    <t>Partycypacja w budowie sieci wodociągowej w Tanowie (dz. nr 78/2)</t>
  </si>
  <si>
    <t>4300</t>
  </si>
  <si>
    <t>Likwidacja dzikich wysypisk</t>
  </si>
  <si>
    <t>Monitorowanie środowiska przy Zakładzie Odzysku i Składowania Odpadów Komunalnych</t>
  </si>
  <si>
    <r>
      <t>Dotacja dla Zakładu Odzysku i Składowania Odpadów Komunalnych -</t>
    </r>
    <r>
      <rPr>
        <sz val="10"/>
        <color indexed="53"/>
        <rFont val="Arial"/>
        <family val="2"/>
      </rPr>
      <t xml:space="preserve"> </t>
    </r>
    <r>
      <rPr>
        <sz val="10"/>
        <rFont val="Arial"/>
        <family val="2"/>
      </rPr>
      <t>Modernizacja ZOiSOK w tym: modernizacja kwater (projekt techniczny, opracowanie programu), zakup przenośnika załadowczego oraz utwardzenie placów magazynowych.</t>
    </r>
  </si>
  <si>
    <t>Plan gospodarki odpadami i program ochrony środowiska</t>
  </si>
  <si>
    <t xml:space="preserve">Bieżąca konserwacja i utrzymanie zieleni w Policach </t>
  </si>
  <si>
    <t>bieżąca konserwacja i utrzymanie zieleni w mieście i gminie Police</t>
  </si>
  <si>
    <t>bieżąca konserwacja i utrzymanie Parku „Staromiejskiego” w Policach</t>
  </si>
  <si>
    <t>bieżąca konserwacja i utrzymanie Parku „Solidarności” w Policach</t>
  </si>
  <si>
    <t>4260</t>
  </si>
  <si>
    <t>zakup wody do podlewania zieleni</t>
  </si>
  <si>
    <t>Wycinka drzew i krzewów, pielęgnacja zieleni w pasach drogowych dróg powiatowych</t>
  </si>
  <si>
    <t>Wycinka drzew i krzewów, pielęgnacja zieleni w pasach drogowych dróg gminnych.</t>
  </si>
  <si>
    <t>Nadzór nad pracami dotyczącymi utrzymania i konserwacji zieleni.</t>
  </si>
  <si>
    <t>Utrzymanie ścieżki rekreacyjno – dydaktycznej</t>
  </si>
  <si>
    <t>Zieleń na terenach działek gminnych</t>
  </si>
  <si>
    <t>4270</t>
  </si>
  <si>
    <t>Rekonstrukcja grodziska przy ul. Dębowej w Policach, etap II - ukształtowanie terenu</t>
  </si>
  <si>
    <t>4210</t>
  </si>
  <si>
    <t>Ochrona powietrza atmosferycznego i klimatu</t>
  </si>
  <si>
    <t>6110</t>
  </si>
  <si>
    <t xml:space="preserve">- ul. Kresowa 19 </t>
  </si>
  <si>
    <t>- ul. Kołłątaja 8.</t>
  </si>
  <si>
    <t>Opieka nad zwierzętami</t>
  </si>
  <si>
    <t>2450</t>
  </si>
  <si>
    <t>Dotacja na dofinansowanie działalności organizacji działających na rzecz ochrony zwierząt.</t>
  </si>
  <si>
    <t>Wyłapywanie bezdomnych zwierząt na terenie Gminy Police</t>
  </si>
  <si>
    <t>Usługi związane z edukacją ekologiczną</t>
  </si>
  <si>
    <t>Dotacja na dofinansowanie warsztatów ekologicznych dla dzieci i młodzieży</t>
  </si>
  <si>
    <t>Akcja sprzątanie z okazji "Dni Ziemi"</t>
  </si>
  <si>
    <t>Melioracje</t>
  </si>
  <si>
    <t>Konserwacja urządzeń melioracyjnych</t>
  </si>
  <si>
    <t>Różne rozliczenia finansowe</t>
  </si>
  <si>
    <t>Razem:</t>
  </si>
  <si>
    <t>WYDATKI</t>
  </si>
  <si>
    <t>Plan przychodów i wydatków Gminnego Funduszu Ochrony Środowiska i Gospodarki Wodnej Gminy Police</t>
  </si>
  <si>
    <t>Środki finansowe pozostałe z 2003 r.</t>
  </si>
  <si>
    <r>
      <t xml:space="preserve">Wpływy w ciągu roku </t>
    </r>
    <r>
      <rPr>
        <b/>
        <sz val="10"/>
        <rFont val="Arial CE"/>
        <family val="2"/>
      </rPr>
      <t>w tym:</t>
    </r>
  </si>
  <si>
    <t>2.1</t>
  </si>
  <si>
    <t>069</t>
  </si>
  <si>
    <t>Wpływy z różnych opłat (za pobór wód)</t>
  </si>
  <si>
    <t>2.2</t>
  </si>
  <si>
    <t>092</t>
  </si>
  <si>
    <t>Odsetki od środków na rachunkach bankowych</t>
  </si>
  <si>
    <t>2.3</t>
  </si>
  <si>
    <t>Wpływy z różnych opłat (za zrzut ścieków)</t>
  </si>
  <si>
    <t>2.4</t>
  </si>
  <si>
    <t>Wpływy z różnych opłat (za składowanie odpadów)</t>
  </si>
  <si>
    <t>2.5</t>
  </si>
  <si>
    <t>Wpływy z różnych opłat (za emisję)</t>
  </si>
  <si>
    <t>2.6</t>
  </si>
  <si>
    <t>Wpływy z różnych opłat (pozostałe wpływy)</t>
  </si>
  <si>
    <t>w 2004 r.</t>
  </si>
  <si>
    <t>PRZYCHODY</t>
  </si>
  <si>
    <t>Utrzymanie zieleni w miastach i gminach w tym:</t>
  </si>
  <si>
    <t>Projekt i wykonanie zagospodarowania zieleńca przy ul. Wróblewskiego w Policach
(przed pawilonami handlowymi)</t>
  </si>
  <si>
    <t>Odprowadzenie nadwyżki z tytułu art. 404 ustawy z dnia 27 kwietnia 2001 r. Prawo ochrony środowiska (Dz.U. z 2001 r. Nr 62, poz. 627 z późn. zm.) do WFOŚiGW
woj. zachodniopomorskiego</t>
  </si>
  <si>
    <t xml:space="preserve">Zagospodarowanie odpadów niebezpiecznych oraz ścieków z Zakładu Odzysku
i Składowania Odpadów Komunalnych </t>
  </si>
  <si>
    <t>Kwota</t>
  </si>
  <si>
    <t>6260</t>
  </si>
  <si>
    <t>2960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</si>
</sst>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</numFmts>
  <fonts count="16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sz val="14"/>
      <name val="Arial CE"/>
      <family val="2"/>
    </font>
    <font>
      <b/>
      <i/>
      <sz val="8"/>
      <name val="Arial CE"/>
      <family val="2"/>
    </font>
    <font>
      <b/>
      <sz val="9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sz val="9.5"/>
      <name val="Arial"/>
      <family val="2"/>
    </font>
    <font>
      <sz val="12"/>
      <name val="Arial"/>
      <family val="2"/>
    </font>
    <font>
      <sz val="9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6" fillId="0" borderId="0" xfId="0" applyFont="1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49" fontId="0" fillId="0" borderId="6" xfId="0" applyNumberForma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3" fontId="0" fillId="0" borderId="4" xfId="0" applyNumberForma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4" fillId="0" borderId="9" xfId="0" applyNumberFormat="1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1" fillId="0" borderId="9" xfId="0" applyNumberFormat="1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3" fontId="2" fillId="0" borderId="15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3" fontId="2" fillId="0" borderId="6" xfId="0" applyNumberFormat="1" applyFont="1" applyBorder="1" applyAlignment="1">
      <alignment vertical="center" wrapText="1"/>
    </xf>
    <xf numFmtId="3" fontId="0" fillId="0" borderId="6" xfId="0" applyNumberFormat="1" applyBorder="1" applyAlignment="1">
      <alignment vertical="center" wrapText="1"/>
    </xf>
    <xf numFmtId="3" fontId="4" fillId="0" borderId="4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10" fillId="0" borderId="4" xfId="0" applyFont="1" applyBorder="1" applyAlignment="1">
      <alignment wrapText="1"/>
    </xf>
    <xf numFmtId="3" fontId="0" fillId="0" borderId="9" xfId="0" applyNumberFormat="1" applyBorder="1" applyAlignment="1">
      <alignment vertical="center" wrapText="1"/>
    </xf>
    <xf numFmtId="3" fontId="1" fillId="0" borderId="15" xfId="0" applyNumberFormat="1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vertical="center" wrapText="1"/>
    </xf>
    <xf numFmtId="49" fontId="0" fillId="0" borderId="12" xfId="0" applyNumberForma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0" fillId="0" borderId="8" xfId="0" applyBorder="1" applyAlignment="1">
      <alignment wrapText="1"/>
    </xf>
    <xf numFmtId="0" fontId="14" fillId="0" borderId="1" xfId="0" applyFont="1" applyBorder="1" applyAlignment="1">
      <alignment vertical="center"/>
    </xf>
    <xf numFmtId="3" fontId="1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0" xfId="0" applyAlignment="1">
      <alignment wrapText="1"/>
    </xf>
    <xf numFmtId="170" fontId="0" fillId="0" borderId="4" xfId="0" applyNumberFormat="1" applyBorder="1" applyAlignment="1">
      <alignment vertical="center" wrapText="1"/>
    </xf>
    <xf numFmtId="0" fontId="0" fillId="0" borderId="7" xfId="0" applyBorder="1" applyAlignment="1">
      <alignment wrapText="1"/>
    </xf>
    <xf numFmtId="49" fontId="0" fillId="0" borderId="8" xfId="0" applyNumberFormat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1" xfId="0" applyBorder="1" applyAlignment="1">
      <alignment wrapText="1"/>
    </xf>
    <xf numFmtId="0" fontId="5" fillId="0" borderId="0" xfId="0" applyFont="1" applyAlignment="1">
      <alignment horizontal="center"/>
    </xf>
    <xf numFmtId="0" fontId="10" fillId="0" borderId="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5" fillId="0" borderId="0" xfId="0" applyFont="1" applyAlignment="1">
      <alignment horizontal="left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showGridLines="0" tabSelected="1" view="pageBreakPreview" zoomScaleSheetLayoutView="100" workbookViewId="0" topLeftCell="A1">
      <selection activeCell="G7" sqref="G7"/>
    </sheetView>
  </sheetViews>
  <sheetFormatPr defaultColWidth="9.00390625" defaultRowHeight="24.75" customHeight="1"/>
  <cols>
    <col min="1" max="1" width="4.125" style="62" customWidth="1"/>
    <col min="5" max="5" width="80.125" style="63" customWidth="1"/>
    <col min="6" max="6" width="22.875" style="63" customWidth="1"/>
  </cols>
  <sheetData>
    <row r="1" spans="1:6" ht="48">
      <c r="A1"/>
      <c r="E1"/>
      <c r="F1" s="82" t="s">
        <v>0</v>
      </c>
    </row>
    <row r="2" spans="1:6" ht="12">
      <c r="A2"/>
      <c r="E2"/>
      <c r="F2"/>
    </row>
    <row r="3" spans="1:6" ht="15.75">
      <c r="A3" s="88" t="s">
        <v>75</v>
      </c>
      <c r="B3" s="88"/>
      <c r="C3" s="88"/>
      <c r="D3" s="88"/>
      <c r="E3" s="88"/>
      <c r="F3" s="88"/>
    </row>
    <row r="4" spans="1:6" ht="15.75">
      <c r="A4" s="88" t="s">
        <v>92</v>
      </c>
      <c r="B4" s="88"/>
      <c r="C4" s="88"/>
      <c r="D4" s="88"/>
      <c r="E4" s="88"/>
      <c r="F4" s="88"/>
    </row>
    <row r="5" spans="1:6" ht="15.75">
      <c r="A5" s="76"/>
      <c r="B5" s="76"/>
      <c r="C5" s="76"/>
      <c r="D5" s="76"/>
      <c r="E5" s="76"/>
      <c r="F5" s="76"/>
    </row>
    <row r="6" spans="1:6" ht="12">
      <c r="A6"/>
      <c r="E6"/>
      <c r="F6"/>
    </row>
    <row r="7" spans="1:6" ht="28.5" customHeight="1">
      <c r="A7" s="85" t="s">
        <v>93</v>
      </c>
      <c r="B7" s="86"/>
      <c r="C7" s="86"/>
      <c r="D7" s="86"/>
      <c r="E7" s="86"/>
      <c r="F7" s="87"/>
    </row>
    <row r="8" spans="1:8" ht="54" customHeight="1">
      <c r="A8" s="66" t="s">
        <v>31</v>
      </c>
      <c r="B8" s="66" t="s">
        <v>23</v>
      </c>
      <c r="C8" s="66" t="s">
        <v>24</v>
      </c>
      <c r="D8" s="66" t="s">
        <v>28</v>
      </c>
      <c r="E8" s="67" t="s">
        <v>37</v>
      </c>
      <c r="F8" s="67" t="s">
        <v>98</v>
      </c>
      <c r="G8" s="70"/>
      <c r="H8" s="70"/>
    </row>
    <row r="9" spans="1:6" ht="12">
      <c r="A9" s="69">
        <v>1</v>
      </c>
      <c r="B9" s="69">
        <v>2</v>
      </c>
      <c r="C9" s="69">
        <v>3</v>
      </c>
      <c r="D9" s="69">
        <v>4</v>
      </c>
      <c r="E9" s="69">
        <v>5</v>
      </c>
      <c r="F9" s="69">
        <v>6</v>
      </c>
    </row>
    <row r="10" spans="1:6" ht="24.75" customHeight="1">
      <c r="A10" s="7">
        <v>1</v>
      </c>
      <c r="B10" s="18"/>
      <c r="C10" s="18"/>
      <c r="D10" s="18"/>
      <c r="E10" s="28" t="s">
        <v>76</v>
      </c>
      <c r="F10" s="71">
        <v>6735419</v>
      </c>
    </row>
    <row r="11" spans="1:6" ht="24.75" customHeight="1">
      <c r="A11" s="7">
        <v>2</v>
      </c>
      <c r="B11" s="18"/>
      <c r="C11" s="18"/>
      <c r="D11" s="18"/>
      <c r="E11" s="28" t="s">
        <v>77</v>
      </c>
      <c r="F11" s="24">
        <f>SUM(F12:F17)</f>
        <v>9540000</v>
      </c>
    </row>
    <row r="12" spans="1:6" ht="24.75" customHeight="1">
      <c r="A12" s="7" t="s">
        <v>78</v>
      </c>
      <c r="B12" s="18">
        <v>900</v>
      </c>
      <c r="C12" s="18">
        <v>90011</v>
      </c>
      <c r="D12" s="5" t="s">
        <v>79</v>
      </c>
      <c r="E12" s="28" t="s">
        <v>80</v>
      </c>
      <c r="F12" s="17">
        <v>40000</v>
      </c>
    </row>
    <row r="13" spans="1:6" ht="24.75" customHeight="1">
      <c r="A13" s="7" t="s">
        <v>81</v>
      </c>
      <c r="B13" s="18">
        <v>900</v>
      </c>
      <c r="C13" s="18">
        <v>90011</v>
      </c>
      <c r="D13" s="5" t="s">
        <v>82</v>
      </c>
      <c r="E13" s="28" t="s">
        <v>83</v>
      </c>
      <c r="F13" s="17">
        <v>300000</v>
      </c>
    </row>
    <row r="14" spans="1:6" ht="24.75" customHeight="1">
      <c r="A14" s="7" t="s">
        <v>84</v>
      </c>
      <c r="B14" s="18">
        <v>900</v>
      </c>
      <c r="C14" s="18">
        <v>90011</v>
      </c>
      <c r="D14" s="5" t="s">
        <v>79</v>
      </c>
      <c r="E14" s="28" t="s">
        <v>85</v>
      </c>
      <c r="F14" s="17">
        <v>1300000</v>
      </c>
    </row>
    <row r="15" spans="1:6" ht="24.75" customHeight="1">
      <c r="A15" s="7" t="s">
        <v>86</v>
      </c>
      <c r="B15" s="18">
        <v>900</v>
      </c>
      <c r="C15" s="18">
        <v>90011</v>
      </c>
      <c r="D15" s="5" t="s">
        <v>79</v>
      </c>
      <c r="E15" s="28" t="s">
        <v>87</v>
      </c>
      <c r="F15" s="17">
        <v>7000000</v>
      </c>
    </row>
    <row r="16" spans="1:6" ht="24.75" customHeight="1">
      <c r="A16" s="7" t="s">
        <v>88</v>
      </c>
      <c r="B16" s="18">
        <v>900</v>
      </c>
      <c r="C16" s="18">
        <v>90011</v>
      </c>
      <c r="D16" s="5" t="s">
        <v>79</v>
      </c>
      <c r="E16" s="28" t="s">
        <v>89</v>
      </c>
      <c r="F16" s="17">
        <v>700000</v>
      </c>
    </row>
    <row r="17" spans="1:6" ht="24.75" customHeight="1">
      <c r="A17" s="7" t="s">
        <v>90</v>
      </c>
      <c r="B17" s="18">
        <v>900</v>
      </c>
      <c r="C17" s="18">
        <v>90011</v>
      </c>
      <c r="D17" s="5" t="s">
        <v>79</v>
      </c>
      <c r="E17" s="28" t="s">
        <v>91</v>
      </c>
      <c r="F17" s="17">
        <v>200000</v>
      </c>
    </row>
    <row r="18" spans="1:6" ht="24.75" customHeight="1" hidden="1">
      <c r="A18" s="7"/>
      <c r="B18" s="72"/>
      <c r="C18" s="59"/>
      <c r="D18" s="73"/>
      <c r="E18" s="74"/>
      <c r="F18" s="51">
        <f>SUM(F12:F17)</f>
        <v>9540000</v>
      </c>
    </row>
    <row r="19" spans="1:6" ht="24.75" customHeight="1" hidden="1">
      <c r="A19" s="7"/>
      <c r="B19" s="75"/>
      <c r="C19" s="59"/>
      <c r="D19" s="73"/>
      <c r="E19" s="74"/>
      <c r="F19" s="51">
        <v>5400000</v>
      </c>
    </row>
    <row r="20" spans="1:6" ht="24.75" customHeight="1">
      <c r="A20" s="89" t="s">
        <v>73</v>
      </c>
      <c r="B20" s="90"/>
      <c r="C20" s="90"/>
      <c r="D20" s="90"/>
      <c r="E20" s="23"/>
      <c r="F20" s="61">
        <f>SUM(F10:F11)</f>
        <v>16275419</v>
      </c>
    </row>
    <row r="21" spans="1:6" ht="27.75" customHeight="1">
      <c r="A21" s="85" t="s">
        <v>74</v>
      </c>
      <c r="B21" s="86"/>
      <c r="C21" s="86"/>
      <c r="D21" s="86"/>
      <c r="E21" s="86"/>
      <c r="F21" s="87"/>
    </row>
    <row r="22" spans="1:6" ht="54" customHeight="1">
      <c r="A22" s="65" t="s">
        <v>31</v>
      </c>
      <c r="B22" s="66" t="s">
        <v>23</v>
      </c>
      <c r="C22" s="66" t="s">
        <v>24</v>
      </c>
      <c r="D22" s="66" t="s">
        <v>28</v>
      </c>
      <c r="E22" s="67" t="s">
        <v>37</v>
      </c>
      <c r="F22" s="67" t="s">
        <v>98</v>
      </c>
    </row>
    <row r="23" spans="1:6" s="1" customFormat="1" ht="11.25">
      <c r="A23" s="68">
        <v>1</v>
      </c>
      <c r="B23" s="68">
        <v>2</v>
      </c>
      <c r="C23" s="68">
        <v>3</v>
      </c>
      <c r="D23" s="68">
        <v>4</v>
      </c>
      <c r="E23" s="69">
        <v>5</v>
      </c>
      <c r="F23" s="69">
        <v>6</v>
      </c>
    </row>
    <row r="24" spans="1:6" ht="35.25" customHeight="1">
      <c r="A24" s="10"/>
      <c r="B24" s="11"/>
      <c r="C24" s="11"/>
      <c r="D24" s="12" t="s">
        <v>38</v>
      </c>
      <c r="E24" s="13" t="s">
        <v>25</v>
      </c>
      <c r="F24" s="14">
        <f>SUM(F25:F32)</f>
        <v>3093000</v>
      </c>
    </row>
    <row r="25" spans="1:6" ht="29.25" customHeight="1">
      <c r="A25" s="8">
        <v>1</v>
      </c>
      <c r="B25" s="9">
        <v>900</v>
      </c>
      <c r="C25" s="9">
        <v>90011</v>
      </c>
      <c r="D25" s="15" t="s">
        <v>99</v>
      </c>
      <c r="E25" s="16" t="s">
        <v>2</v>
      </c>
      <c r="F25" s="17">
        <v>1750000</v>
      </c>
    </row>
    <row r="26" spans="1:6" ht="24.75" customHeight="1">
      <c r="A26" s="7">
        <v>2</v>
      </c>
      <c r="B26" s="18">
        <v>900</v>
      </c>
      <c r="C26" s="18">
        <v>90011</v>
      </c>
      <c r="D26" s="5" t="s">
        <v>99</v>
      </c>
      <c r="E26" s="16" t="s">
        <v>32</v>
      </c>
      <c r="F26" s="17">
        <v>600000</v>
      </c>
    </row>
    <row r="27" spans="1:6" ht="24.75" customHeight="1">
      <c r="A27" s="7">
        <v>3</v>
      </c>
      <c r="B27" s="18">
        <v>900</v>
      </c>
      <c r="C27" s="18">
        <v>90011</v>
      </c>
      <c r="D27" s="5" t="s">
        <v>99</v>
      </c>
      <c r="E27" s="16" t="s">
        <v>3</v>
      </c>
      <c r="F27" s="17">
        <v>600000</v>
      </c>
    </row>
    <row r="28" spans="1:6" ht="32.25" customHeight="1">
      <c r="A28" s="7">
        <v>4</v>
      </c>
      <c r="B28" s="18">
        <v>900</v>
      </c>
      <c r="C28" s="18">
        <v>90011</v>
      </c>
      <c r="D28" s="5" t="s">
        <v>60</v>
      </c>
      <c r="E28" s="16" t="s">
        <v>4</v>
      </c>
      <c r="F28" s="17">
        <v>45000</v>
      </c>
    </row>
    <row r="29" spans="1:6" ht="24.75" customHeight="1">
      <c r="A29" s="7">
        <v>5</v>
      </c>
      <c r="B29" s="18">
        <v>900</v>
      </c>
      <c r="C29" s="18">
        <v>90011</v>
      </c>
      <c r="D29" s="5" t="s">
        <v>60</v>
      </c>
      <c r="E29" s="16" t="s">
        <v>39</v>
      </c>
      <c r="F29" s="17">
        <v>15000</v>
      </c>
    </row>
    <row r="30" spans="1:6" ht="24.75" customHeight="1">
      <c r="A30" s="7">
        <v>6</v>
      </c>
      <c r="B30" s="18">
        <v>900</v>
      </c>
      <c r="C30" s="18">
        <v>90011</v>
      </c>
      <c r="D30" s="5" t="s">
        <v>60</v>
      </c>
      <c r="E30" s="16" t="s">
        <v>5</v>
      </c>
      <c r="F30" s="17">
        <v>6000</v>
      </c>
    </row>
    <row r="31" spans="1:6" ht="24.75" customHeight="1">
      <c r="A31" s="7">
        <v>7</v>
      </c>
      <c r="B31" s="18">
        <v>900</v>
      </c>
      <c r="C31" s="18">
        <v>90011</v>
      </c>
      <c r="D31" s="5" t="s">
        <v>60</v>
      </c>
      <c r="E31" s="16" t="s">
        <v>6</v>
      </c>
      <c r="F31" s="17">
        <v>12000</v>
      </c>
    </row>
    <row r="32" spans="1:6" ht="30" customHeight="1">
      <c r="A32" s="19">
        <v>8</v>
      </c>
      <c r="B32" s="20">
        <v>900</v>
      </c>
      <c r="C32" s="20">
        <v>90011</v>
      </c>
      <c r="D32" s="21" t="s">
        <v>60</v>
      </c>
      <c r="E32" s="16" t="s">
        <v>7</v>
      </c>
      <c r="F32" s="17">
        <v>65000</v>
      </c>
    </row>
    <row r="33" spans="1:6" ht="35.25" customHeight="1">
      <c r="A33" s="10"/>
      <c r="B33" s="22"/>
      <c r="C33" s="22"/>
      <c r="D33" s="2"/>
      <c r="E33" s="23" t="s">
        <v>30</v>
      </c>
      <c r="F33" s="24">
        <f>SUM(F34)</f>
        <v>5335419</v>
      </c>
    </row>
    <row r="34" spans="1:6" ht="24.75" customHeight="1">
      <c r="A34" s="7">
        <v>9</v>
      </c>
      <c r="B34" s="18">
        <v>900</v>
      </c>
      <c r="C34" s="18">
        <v>90011</v>
      </c>
      <c r="D34" s="5" t="s">
        <v>99</v>
      </c>
      <c r="E34" s="64" t="s">
        <v>1</v>
      </c>
      <c r="F34" s="17">
        <v>5335419</v>
      </c>
    </row>
    <row r="35" spans="1:6" ht="35.25" customHeight="1">
      <c r="A35" s="25"/>
      <c r="B35" s="26"/>
      <c r="C35" s="26"/>
      <c r="D35" s="6"/>
      <c r="E35" s="27" t="s">
        <v>26</v>
      </c>
      <c r="F35" s="24">
        <f>SUM(F36)</f>
        <v>36000</v>
      </c>
    </row>
    <row r="36" spans="1:6" ht="24.75" customHeight="1">
      <c r="A36" s="7">
        <v>10</v>
      </c>
      <c r="B36" s="18">
        <v>900</v>
      </c>
      <c r="C36" s="18">
        <v>90011</v>
      </c>
      <c r="D36" s="5" t="s">
        <v>99</v>
      </c>
      <c r="E36" s="16" t="s">
        <v>8</v>
      </c>
      <c r="F36" s="17">
        <v>36000</v>
      </c>
    </row>
    <row r="37" spans="1:6" s="1" customFormat="1" ht="11.25">
      <c r="A37" s="68">
        <v>1</v>
      </c>
      <c r="B37" s="68">
        <v>2</v>
      </c>
      <c r="C37" s="68">
        <v>3</v>
      </c>
      <c r="D37" s="68">
        <v>4</v>
      </c>
      <c r="E37" s="69">
        <v>5</v>
      </c>
      <c r="F37" s="69">
        <v>6</v>
      </c>
    </row>
    <row r="38" spans="1:6" ht="35.25" customHeight="1">
      <c r="A38" s="10"/>
      <c r="B38" s="22"/>
      <c r="C38" s="22"/>
      <c r="D38" s="2"/>
      <c r="E38" s="23" t="s">
        <v>27</v>
      </c>
      <c r="F38" s="24">
        <f>SUM(F39:F44)</f>
        <v>500000</v>
      </c>
    </row>
    <row r="39" spans="1:6" ht="24.75" customHeight="1">
      <c r="A39" s="7">
        <v>11</v>
      </c>
      <c r="B39" s="18">
        <v>900</v>
      </c>
      <c r="C39" s="18">
        <v>90011</v>
      </c>
      <c r="D39" s="5" t="s">
        <v>40</v>
      </c>
      <c r="E39" s="16" t="s">
        <v>9</v>
      </c>
      <c r="F39" s="17">
        <v>150000</v>
      </c>
    </row>
    <row r="40" spans="1:6" ht="24.75" customHeight="1">
      <c r="A40" s="7">
        <v>12</v>
      </c>
      <c r="B40" s="18">
        <v>900</v>
      </c>
      <c r="C40" s="18">
        <v>90011</v>
      </c>
      <c r="D40" s="5" t="s">
        <v>40</v>
      </c>
      <c r="E40" s="28" t="s">
        <v>41</v>
      </c>
      <c r="F40" s="17">
        <v>10000</v>
      </c>
    </row>
    <row r="41" spans="1:6" ht="24.75" customHeight="1">
      <c r="A41" s="7">
        <v>13</v>
      </c>
      <c r="B41" s="18">
        <v>900</v>
      </c>
      <c r="C41" s="18">
        <v>90011</v>
      </c>
      <c r="D41" s="5" t="s">
        <v>40</v>
      </c>
      <c r="E41" s="16" t="s">
        <v>97</v>
      </c>
      <c r="F41" s="17">
        <v>60000</v>
      </c>
    </row>
    <row r="42" spans="1:6" ht="24.75" customHeight="1">
      <c r="A42" s="7">
        <v>14</v>
      </c>
      <c r="B42" s="18">
        <v>900</v>
      </c>
      <c r="C42" s="18">
        <v>90011</v>
      </c>
      <c r="D42" s="5" t="s">
        <v>40</v>
      </c>
      <c r="E42" s="16" t="s">
        <v>42</v>
      </c>
      <c r="F42" s="17">
        <v>100000</v>
      </c>
    </row>
    <row r="43" spans="1:6" ht="58.5" customHeight="1">
      <c r="A43" s="7">
        <v>15</v>
      </c>
      <c r="B43" s="18">
        <v>900</v>
      </c>
      <c r="C43" s="18">
        <v>90011</v>
      </c>
      <c r="D43" s="5" t="s">
        <v>99</v>
      </c>
      <c r="E43" s="16" t="s">
        <v>43</v>
      </c>
      <c r="F43" s="17">
        <v>120000</v>
      </c>
    </row>
    <row r="44" spans="1:6" ht="24.75" customHeight="1">
      <c r="A44" s="19">
        <v>16</v>
      </c>
      <c r="B44" s="20">
        <v>900</v>
      </c>
      <c r="C44" s="20">
        <v>90011</v>
      </c>
      <c r="D44" s="21" t="s">
        <v>40</v>
      </c>
      <c r="E44" s="64" t="s">
        <v>44</v>
      </c>
      <c r="F44" s="17">
        <v>60000</v>
      </c>
    </row>
    <row r="45" spans="1:6" ht="35.25" customHeight="1">
      <c r="A45" s="29"/>
      <c r="B45" s="30"/>
      <c r="C45" s="30"/>
      <c r="D45" s="3"/>
      <c r="E45" s="23" t="s">
        <v>94</v>
      </c>
      <c r="F45" s="24">
        <f>SUM(F46,F52:F60)</f>
        <v>729000</v>
      </c>
    </row>
    <row r="46" spans="1:6" ht="15.75" customHeight="1">
      <c r="A46" s="29">
        <v>17</v>
      </c>
      <c r="B46" s="31"/>
      <c r="C46" s="30"/>
      <c r="D46" s="3"/>
      <c r="E46" s="77" t="s">
        <v>45</v>
      </c>
      <c r="F46" s="32">
        <f>SUM(F48:F51)</f>
        <v>321500</v>
      </c>
    </row>
    <row r="47" spans="1:6" ht="15.75" customHeight="1">
      <c r="A47" s="25"/>
      <c r="B47" s="33"/>
      <c r="C47" s="34"/>
      <c r="D47" s="4"/>
      <c r="E47" s="78" t="s">
        <v>29</v>
      </c>
      <c r="F47" s="35" t="s">
        <v>29</v>
      </c>
    </row>
    <row r="48" spans="1:6" ht="15.75" customHeight="1">
      <c r="A48" s="36"/>
      <c r="B48" s="37">
        <v>900</v>
      </c>
      <c r="C48" s="9">
        <v>90011</v>
      </c>
      <c r="D48" s="38" t="s">
        <v>40</v>
      </c>
      <c r="E48" s="79" t="s">
        <v>46</v>
      </c>
      <c r="F48" s="39">
        <v>250000</v>
      </c>
    </row>
    <row r="49" spans="1:6" ht="15.75" customHeight="1">
      <c r="A49" s="36"/>
      <c r="B49" s="40">
        <v>900</v>
      </c>
      <c r="C49" s="18">
        <v>90011</v>
      </c>
      <c r="D49" s="5" t="s">
        <v>40</v>
      </c>
      <c r="E49" s="79" t="s">
        <v>47</v>
      </c>
      <c r="F49" s="39">
        <v>36000</v>
      </c>
    </row>
    <row r="50" spans="1:6" ht="15.75" customHeight="1">
      <c r="A50" s="36"/>
      <c r="B50" s="40">
        <v>900</v>
      </c>
      <c r="C50" s="18">
        <v>90011</v>
      </c>
      <c r="D50" s="5" t="s">
        <v>40</v>
      </c>
      <c r="E50" s="79" t="s">
        <v>48</v>
      </c>
      <c r="F50" s="39">
        <v>35000</v>
      </c>
    </row>
    <row r="51" spans="1:6" ht="15.75" customHeight="1">
      <c r="A51" s="8"/>
      <c r="B51" s="40">
        <v>900</v>
      </c>
      <c r="C51" s="18">
        <v>90011</v>
      </c>
      <c r="D51" s="5" t="s">
        <v>49</v>
      </c>
      <c r="E51" s="80" t="s">
        <v>50</v>
      </c>
      <c r="F51" s="41">
        <v>500</v>
      </c>
    </row>
    <row r="52" spans="1:6" ht="24.75" customHeight="1">
      <c r="A52" s="8">
        <v>18</v>
      </c>
      <c r="B52" s="18">
        <v>900</v>
      </c>
      <c r="C52" s="18">
        <v>90011</v>
      </c>
      <c r="D52" s="5" t="s">
        <v>40</v>
      </c>
      <c r="E52" s="16" t="s">
        <v>51</v>
      </c>
      <c r="F52" s="42">
        <v>105000</v>
      </c>
    </row>
    <row r="53" spans="1:6" ht="24.75" customHeight="1">
      <c r="A53" s="7">
        <v>19</v>
      </c>
      <c r="B53" s="18">
        <v>900</v>
      </c>
      <c r="C53" s="18">
        <v>90011</v>
      </c>
      <c r="D53" s="5" t="s">
        <v>40</v>
      </c>
      <c r="E53" s="16" t="s">
        <v>52</v>
      </c>
      <c r="F53" s="43">
        <v>165000</v>
      </c>
    </row>
    <row r="54" spans="1:6" ht="24.75" customHeight="1">
      <c r="A54" s="7">
        <v>20</v>
      </c>
      <c r="B54" s="18">
        <v>900</v>
      </c>
      <c r="C54" s="18">
        <v>90011</v>
      </c>
      <c r="D54" s="5" t="s">
        <v>40</v>
      </c>
      <c r="E54" s="16" t="s">
        <v>53</v>
      </c>
      <c r="F54" s="17">
        <v>12000</v>
      </c>
    </row>
    <row r="55" spans="1:6" ht="24.75" customHeight="1">
      <c r="A55" s="7">
        <v>21</v>
      </c>
      <c r="B55" s="18">
        <v>900</v>
      </c>
      <c r="C55" s="18">
        <v>90011</v>
      </c>
      <c r="D55" s="5" t="s">
        <v>40</v>
      </c>
      <c r="E55" s="16" t="s">
        <v>54</v>
      </c>
      <c r="F55" s="17">
        <v>30000</v>
      </c>
    </row>
    <row r="56" spans="1:6" ht="24.75" customHeight="1">
      <c r="A56" s="7">
        <v>22</v>
      </c>
      <c r="B56" s="18">
        <v>900</v>
      </c>
      <c r="C56" s="18">
        <v>90011</v>
      </c>
      <c r="D56" s="5" t="s">
        <v>40</v>
      </c>
      <c r="E56" s="16" t="s">
        <v>10</v>
      </c>
      <c r="F56" s="17">
        <v>18000</v>
      </c>
    </row>
    <row r="57" spans="1:6" ht="24.75" customHeight="1">
      <c r="A57" s="7">
        <v>23</v>
      </c>
      <c r="B57" s="18">
        <v>900</v>
      </c>
      <c r="C57" s="18">
        <v>90011</v>
      </c>
      <c r="D57" s="5" t="s">
        <v>40</v>
      </c>
      <c r="E57" s="28" t="s">
        <v>55</v>
      </c>
      <c r="F57" s="17">
        <v>2500</v>
      </c>
    </row>
    <row r="58" spans="1:6" ht="24.75" customHeight="1">
      <c r="A58" s="7">
        <v>24</v>
      </c>
      <c r="B58" s="18">
        <v>900</v>
      </c>
      <c r="C58" s="18">
        <v>90011</v>
      </c>
      <c r="D58" s="5" t="s">
        <v>56</v>
      </c>
      <c r="E58" s="16" t="s">
        <v>57</v>
      </c>
      <c r="F58" s="17">
        <v>20000</v>
      </c>
    </row>
    <row r="59" spans="1:6" ht="24.75" customHeight="1">
      <c r="A59" s="7">
        <v>25</v>
      </c>
      <c r="B59" s="18">
        <v>900</v>
      </c>
      <c r="C59" s="18">
        <v>90011</v>
      </c>
      <c r="D59" s="5" t="s">
        <v>58</v>
      </c>
      <c r="E59" s="16" t="s">
        <v>11</v>
      </c>
      <c r="F59" s="17">
        <v>35000</v>
      </c>
    </row>
    <row r="60" spans="1:6" ht="32.25" customHeight="1">
      <c r="A60" s="7">
        <v>26</v>
      </c>
      <c r="B60" s="18">
        <v>900</v>
      </c>
      <c r="C60" s="18">
        <v>90011</v>
      </c>
      <c r="D60" s="5" t="s">
        <v>40</v>
      </c>
      <c r="E60" s="16" t="s">
        <v>95</v>
      </c>
      <c r="F60" s="17">
        <v>20000</v>
      </c>
    </row>
    <row r="61" spans="1:6" s="1" customFormat="1" ht="11.25">
      <c r="A61" s="68">
        <v>1</v>
      </c>
      <c r="B61" s="68">
        <v>2</v>
      </c>
      <c r="C61" s="68">
        <v>3</v>
      </c>
      <c r="D61" s="68">
        <v>4</v>
      </c>
      <c r="E61" s="69">
        <v>5</v>
      </c>
      <c r="F61" s="69">
        <v>6</v>
      </c>
    </row>
    <row r="62" spans="1:6" ht="35.25" customHeight="1">
      <c r="A62" s="7"/>
      <c r="B62" s="18"/>
      <c r="C62" s="18"/>
      <c r="D62" s="5"/>
      <c r="E62" s="23" t="s">
        <v>59</v>
      </c>
      <c r="F62" s="24">
        <f>SUM(F63:F65,F69:F75)</f>
        <v>995000</v>
      </c>
    </row>
    <row r="63" spans="1:6" ht="24.75" customHeight="1">
      <c r="A63" s="7">
        <v>27</v>
      </c>
      <c r="B63" s="18">
        <v>900</v>
      </c>
      <c r="C63" s="18">
        <v>90011</v>
      </c>
      <c r="D63" s="5" t="s">
        <v>60</v>
      </c>
      <c r="E63" s="44" t="s">
        <v>12</v>
      </c>
      <c r="F63" s="17">
        <v>100000</v>
      </c>
    </row>
    <row r="64" spans="1:6" ht="24.75" customHeight="1">
      <c r="A64" s="7">
        <v>28</v>
      </c>
      <c r="B64" s="45">
        <v>900</v>
      </c>
      <c r="C64" s="45">
        <v>90011</v>
      </c>
      <c r="D64" s="15" t="s">
        <v>60</v>
      </c>
      <c r="E64" s="46" t="s">
        <v>13</v>
      </c>
      <c r="F64" s="17">
        <v>15000</v>
      </c>
    </row>
    <row r="65" spans="1:6" ht="24.75" customHeight="1">
      <c r="A65" s="19">
        <v>29</v>
      </c>
      <c r="B65" s="20">
        <v>900</v>
      </c>
      <c r="C65" s="20">
        <v>90011</v>
      </c>
      <c r="D65" s="21" t="s">
        <v>99</v>
      </c>
      <c r="E65" s="64" t="s">
        <v>14</v>
      </c>
      <c r="F65" s="47">
        <f>SUM(F67:F68)</f>
        <v>330000</v>
      </c>
    </row>
    <row r="66" spans="1:6" ht="12" customHeight="1">
      <c r="A66" s="29"/>
      <c r="B66" s="30"/>
      <c r="C66" s="30"/>
      <c r="D66" s="3"/>
      <c r="E66" s="78" t="s">
        <v>29</v>
      </c>
      <c r="F66" s="48" t="s">
        <v>29</v>
      </c>
    </row>
    <row r="67" spans="1:6" ht="12" customHeight="1">
      <c r="A67" s="25"/>
      <c r="B67" s="26"/>
      <c r="C67" s="26"/>
      <c r="D67" s="6"/>
      <c r="E67" s="64" t="s">
        <v>61</v>
      </c>
      <c r="F67" s="39">
        <v>80000</v>
      </c>
    </row>
    <row r="68" spans="1:6" ht="12" customHeight="1">
      <c r="A68" s="49"/>
      <c r="B68" s="34"/>
      <c r="C68" s="34"/>
      <c r="D68" s="4"/>
      <c r="E68" s="64" t="s">
        <v>62</v>
      </c>
      <c r="F68" s="39">
        <v>250000</v>
      </c>
    </row>
    <row r="69" spans="1:6" ht="24.75" customHeight="1">
      <c r="A69" s="8">
        <v>30</v>
      </c>
      <c r="B69" s="45">
        <v>900</v>
      </c>
      <c r="C69" s="45">
        <v>90011</v>
      </c>
      <c r="D69" s="15" t="s">
        <v>99</v>
      </c>
      <c r="E69" s="16" t="s">
        <v>15</v>
      </c>
      <c r="F69" s="17">
        <v>55000</v>
      </c>
    </row>
    <row r="70" spans="1:6" ht="24.75" customHeight="1">
      <c r="A70" s="7">
        <v>31</v>
      </c>
      <c r="B70" s="20">
        <v>900</v>
      </c>
      <c r="C70" s="20">
        <v>90011</v>
      </c>
      <c r="D70" s="5" t="s">
        <v>99</v>
      </c>
      <c r="E70" s="16" t="s">
        <v>16</v>
      </c>
      <c r="F70" s="17">
        <v>100000</v>
      </c>
    </row>
    <row r="71" spans="1:6" ht="24.75" customHeight="1">
      <c r="A71" s="7">
        <v>32</v>
      </c>
      <c r="B71" s="20">
        <v>900</v>
      </c>
      <c r="C71" s="20">
        <v>90011</v>
      </c>
      <c r="D71" s="5" t="s">
        <v>99</v>
      </c>
      <c r="E71" s="64" t="s">
        <v>17</v>
      </c>
      <c r="F71" s="17">
        <v>45000</v>
      </c>
    </row>
    <row r="72" spans="1:6" ht="24.75" customHeight="1">
      <c r="A72" s="7">
        <v>33</v>
      </c>
      <c r="B72" s="18">
        <v>900</v>
      </c>
      <c r="C72" s="18">
        <v>90011</v>
      </c>
      <c r="D72" s="50" t="s">
        <v>99</v>
      </c>
      <c r="E72" s="16" t="s">
        <v>18</v>
      </c>
      <c r="F72" s="51">
        <v>100000</v>
      </c>
    </row>
    <row r="73" spans="1:6" ht="24.75" customHeight="1">
      <c r="A73" s="7">
        <v>34</v>
      </c>
      <c r="B73" s="20">
        <v>900</v>
      </c>
      <c r="C73" s="20">
        <v>90011</v>
      </c>
      <c r="D73" s="50" t="s">
        <v>99</v>
      </c>
      <c r="E73" s="16" t="s">
        <v>35</v>
      </c>
      <c r="F73" s="51">
        <v>100000</v>
      </c>
    </row>
    <row r="74" spans="1:6" ht="30" customHeight="1">
      <c r="A74" s="19">
        <v>35</v>
      </c>
      <c r="B74" s="20">
        <v>900</v>
      </c>
      <c r="C74" s="20">
        <v>90011</v>
      </c>
      <c r="D74" s="52" t="s">
        <v>99</v>
      </c>
      <c r="E74" s="16" t="s">
        <v>36</v>
      </c>
      <c r="F74" s="51">
        <v>80000</v>
      </c>
    </row>
    <row r="75" spans="1:6" ht="24.75" customHeight="1">
      <c r="A75" s="7">
        <v>36</v>
      </c>
      <c r="B75" s="30">
        <v>900</v>
      </c>
      <c r="C75" s="18">
        <v>90011</v>
      </c>
      <c r="D75" s="5" t="s">
        <v>99</v>
      </c>
      <c r="E75" s="53" t="s">
        <v>33</v>
      </c>
      <c r="F75" s="51">
        <v>70000</v>
      </c>
    </row>
    <row r="76" spans="1:6" ht="35.25" customHeight="1">
      <c r="A76" s="10"/>
      <c r="B76" s="22"/>
      <c r="C76" s="22"/>
      <c r="D76" s="2"/>
      <c r="E76" s="81" t="s">
        <v>63</v>
      </c>
      <c r="F76" s="54">
        <f>SUM(F77:F80)</f>
        <v>112000</v>
      </c>
    </row>
    <row r="77" spans="1:6" ht="24.75" customHeight="1">
      <c r="A77" s="8">
        <v>37</v>
      </c>
      <c r="B77" s="45">
        <v>900</v>
      </c>
      <c r="C77" s="45">
        <v>90011</v>
      </c>
      <c r="D77" s="55" t="s">
        <v>40</v>
      </c>
      <c r="E77" s="16" t="s">
        <v>19</v>
      </c>
      <c r="F77" s="17">
        <v>45000</v>
      </c>
    </row>
    <row r="78" spans="1:6" ht="24.75" customHeight="1">
      <c r="A78" s="7">
        <v>38</v>
      </c>
      <c r="B78" s="20">
        <v>900</v>
      </c>
      <c r="C78" s="20">
        <v>90011</v>
      </c>
      <c r="D78" s="56" t="s">
        <v>64</v>
      </c>
      <c r="E78" s="16" t="s">
        <v>65</v>
      </c>
      <c r="F78" s="51">
        <v>12000</v>
      </c>
    </row>
    <row r="79" spans="1:6" ht="24.75" customHeight="1">
      <c r="A79" s="7">
        <v>39</v>
      </c>
      <c r="B79" s="20">
        <v>900</v>
      </c>
      <c r="C79" s="20">
        <v>90011</v>
      </c>
      <c r="D79" s="5" t="s">
        <v>40</v>
      </c>
      <c r="E79" s="16" t="s">
        <v>66</v>
      </c>
      <c r="F79" s="17">
        <v>20000</v>
      </c>
    </row>
    <row r="80" spans="1:6" ht="24.75" customHeight="1">
      <c r="A80" s="7">
        <v>40</v>
      </c>
      <c r="B80" s="18">
        <v>900</v>
      </c>
      <c r="C80" s="18">
        <v>90011</v>
      </c>
      <c r="D80" s="5" t="s">
        <v>99</v>
      </c>
      <c r="E80" s="16" t="s">
        <v>20</v>
      </c>
      <c r="F80" s="51">
        <v>35000</v>
      </c>
    </row>
    <row r="81" spans="1:6" s="1" customFormat="1" ht="11.25">
      <c r="A81" s="68">
        <v>1</v>
      </c>
      <c r="B81" s="68">
        <v>2</v>
      </c>
      <c r="C81" s="68">
        <v>3</v>
      </c>
      <c r="D81" s="68">
        <v>4</v>
      </c>
      <c r="E81" s="69">
        <v>5</v>
      </c>
      <c r="F81" s="69">
        <v>6</v>
      </c>
    </row>
    <row r="82" spans="1:6" ht="35.25" customHeight="1">
      <c r="A82" s="10"/>
      <c r="B82" s="22"/>
      <c r="C82" s="22"/>
      <c r="D82" s="2"/>
      <c r="E82" s="81" t="s">
        <v>34</v>
      </c>
      <c r="F82" s="54">
        <f>SUM(F83:F87)</f>
        <v>106000</v>
      </c>
    </row>
    <row r="83" spans="1:6" ht="24.75" customHeight="1">
      <c r="A83" s="7">
        <v>41</v>
      </c>
      <c r="B83" s="18">
        <v>900</v>
      </c>
      <c r="C83" s="18">
        <v>90011</v>
      </c>
      <c r="D83" s="2" t="s">
        <v>40</v>
      </c>
      <c r="E83" s="16" t="s">
        <v>67</v>
      </c>
      <c r="F83" s="51">
        <v>25000</v>
      </c>
    </row>
    <row r="84" spans="1:6" ht="24.75" customHeight="1">
      <c r="A84" s="19">
        <v>42</v>
      </c>
      <c r="B84" s="20">
        <v>900</v>
      </c>
      <c r="C84" s="20">
        <v>90011</v>
      </c>
      <c r="D84" s="52" t="s">
        <v>58</v>
      </c>
      <c r="E84" s="16" t="s">
        <v>22</v>
      </c>
      <c r="F84" s="51">
        <v>25000</v>
      </c>
    </row>
    <row r="85" spans="1:6" ht="24.75" customHeight="1">
      <c r="A85" s="7">
        <v>43</v>
      </c>
      <c r="B85" s="18">
        <v>900</v>
      </c>
      <c r="C85" s="18">
        <v>90011</v>
      </c>
      <c r="D85" s="5" t="s">
        <v>64</v>
      </c>
      <c r="E85" s="53" t="s">
        <v>68</v>
      </c>
      <c r="F85" s="51">
        <v>15000</v>
      </c>
    </row>
    <row r="86" spans="1:6" ht="24.75" customHeight="1">
      <c r="A86" s="7">
        <v>44</v>
      </c>
      <c r="B86" s="18">
        <v>900</v>
      </c>
      <c r="C86" s="18">
        <v>90011</v>
      </c>
      <c r="D86" s="5" t="s">
        <v>40</v>
      </c>
      <c r="E86" s="16" t="s">
        <v>69</v>
      </c>
      <c r="F86" s="51">
        <v>35000</v>
      </c>
    </row>
    <row r="87" spans="1:6" ht="24.75" customHeight="1">
      <c r="A87" s="19">
        <v>45</v>
      </c>
      <c r="B87" s="20">
        <v>900</v>
      </c>
      <c r="C87" s="20">
        <v>90011</v>
      </c>
      <c r="D87" s="52" t="s">
        <v>40</v>
      </c>
      <c r="E87" s="16" t="s">
        <v>21</v>
      </c>
      <c r="F87" s="51">
        <v>6000</v>
      </c>
    </row>
    <row r="88" spans="1:6" ht="35.25" customHeight="1">
      <c r="A88" s="10"/>
      <c r="B88" s="22"/>
      <c r="C88" s="22"/>
      <c r="D88" s="2"/>
      <c r="E88" s="81" t="s">
        <v>70</v>
      </c>
      <c r="F88" s="54">
        <f>SUM(F89)</f>
        <v>100000</v>
      </c>
    </row>
    <row r="89" spans="1:6" ht="24.75" customHeight="1">
      <c r="A89" s="36">
        <v>46</v>
      </c>
      <c r="B89" s="45">
        <v>900</v>
      </c>
      <c r="C89" s="45">
        <v>90011</v>
      </c>
      <c r="D89" s="57" t="s">
        <v>56</v>
      </c>
      <c r="E89" s="16" t="s">
        <v>71</v>
      </c>
      <c r="F89" s="51">
        <v>100000</v>
      </c>
    </row>
    <row r="90" spans="1:6" ht="35.25" customHeight="1">
      <c r="A90" s="10"/>
      <c r="B90" s="22"/>
      <c r="C90" s="22"/>
      <c r="D90" s="2"/>
      <c r="E90" s="81" t="s">
        <v>72</v>
      </c>
      <c r="F90" s="54">
        <f>SUM(F91)</f>
        <v>5269000</v>
      </c>
    </row>
    <row r="91" spans="1:6" ht="40.5" customHeight="1">
      <c r="A91" s="36">
        <v>47</v>
      </c>
      <c r="B91" s="45">
        <v>900</v>
      </c>
      <c r="C91" s="45">
        <v>90011</v>
      </c>
      <c r="D91" s="57" t="s">
        <v>100</v>
      </c>
      <c r="E91" s="58" t="s">
        <v>96</v>
      </c>
      <c r="F91" s="51">
        <v>5269000</v>
      </c>
    </row>
    <row r="92" spans="1:6" ht="24.75" customHeight="1">
      <c r="A92" s="83" t="s">
        <v>73</v>
      </c>
      <c r="B92" s="84"/>
      <c r="C92" s="84"/>
      <c r="D92" s="84"/>
      <c r="E92" s="60"/>
      <c r="F92" s="61">
        <f>SUM(F24,F33,F35,F38,F45,F62,F76,F82,F88,F90)</f>
        <v>16275419</v>
      </c>
    </row>
  </sheetData>
  <mergeCells count="6">
    <mergeCell ref="A92:D92"/>
    <mergeCell ref="A21:F21"/>
    <mergeCell ref="A3:F3"/>
    <mergeCell ref="A4:F4"/>
    <mergeCell ref="A7:F7"/>
    <mergeCell ref="A20:D20"/>
  </mergeCells>
  <printOptions horizontalCentered="1"/>
  <pageMargins left="0.7874015748031497" right="0.3937007874015748" top="0.7086614173228347" bottom="0.3937007874015748" header="0.5118110236220472" footer="0.5118110236220472"/>
  <pageSetup orientation="landscape" paperSize="9" scale="93" r:id="rId1"/>
  <headerFooter alignWithMargins="0">
    <oddFooter>&amp;R&amp;P</oddFooter>
  </headerFooter>
  <rowBreaks count="4" manualBreakCount="4">
    <brk id="20" max="255" man="1"/>
    <brk id="36" max="255" man="1"/>
    <brk id="60" max="5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Zał. nr 8</dc:title>
  <dc:subject/>
  <dc:creator>Wydział OŚ</dc:creator>
  <cp:keywords/>
  <dc:description/>
  <cp:lastModifiedBy>User</cp:lastModifiedBy>
  <cp:lastPrinted>2004-03-09T14:29:42Z</cp:lastPrinted>
  <dcterms:created xsi:type="dcterms:W3CDTF">2001-05-16T07:18:04Z</dcterms:created>
  <dcterms:modified xsi:type="dcterms:W3CDTF">2004-03-09T14:38:51Z</dcterms:modified>
  <cp:category/>
  <cp:version/>
  <cp:contentType/>
  <cp:contentStatus/>
</cp:coreProperties>
</file>